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4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roy\Documents\moroy\jissen_kyotou\"/>
    </mc:Choice>
  </mc:AlternateContent>
  <xr:revisionPtr revIDLastSave="0" documentId="13_ncr:1_{917F45A4-81BA-4BFF-A472-128820B9622A}" xr6:coauthVersionLast="45" xr6:coauthVersionMax="45" xr10:uidLastSave="{00000000-0000-0000-0000-000000000000}"/>
  <bookViews>
    <workbookView xWindow="-120" yWindow="-120" windowWidth="27525" windowHeight="16440" tabRatio="596" activeTab="3" xr2:uid="{00000000-000D-0000-FFFF-FFFF00000000}"/>
  </bookViews>
  <sheets>
    <sheet name="一覧" sheetId="1" r:id="rId1"/>
    <sheet name="印刷用参加者名簿　" sheetId="4" r:id="rId2"/>
    <sheet name="Vlookup札" sheetId="2" r:id="rId3"/>
    <sheet name="Vlookup名札" sheetId="3" r:id="rId4"/>
  </sheets>
  <definedNames>
    <definedName name="_xlnm.Print_Area" localSheetId="2">Vlookup札!$A$2:$AO$6</definedName>
    <definedName name="_xlnm.Print_Area" localSheetId="3">Vlookup名札!$C$1:$I$22</definedName>
    <definedName name="_xlnm.Print_Area" localSheetId="0">一覧!$A$2:$E$42</definedName>
    <definedName name="_xlnm.Print_Area" localSheetId="1">'印刷用参加者名簿　'!$A$2:$F$44</definedName>
  </definedNames>
  <calcPr calcId="191029"/>
</workbook>
</file>

<file path=xl/calcChain.xml><?xml version="1.0" encoding="utf-8"?>
<calcChain xmlns="http://schemas.openxmlformats.org/spreadsheetml/2006/main">
  <c r="F53" i="1" l="1"/>
  <c r="F54" i="1" s="1"/>
  <c r="F40" i="4" l="1"/>
  <c r="D40" i="4"/>
  <c r="C40" i="4"/>
  <c r="AL5" i="2" l="1"/>
  <c r="AM5" i="2"/>
  <c r="AN5" i="2"/>
  <c r="AO5" i="2"/>
  <c r="AP5" i="2"/>
  <c r="AQ5" i="2"/>
  <c r="AR5" i="2"/>
  <c r="AS5" i="2"/>
  <c r="AT5" i="2"/>
  <c r="AU5" i="2"/>
  <c r="AV5" i="2"/>
  <c r="AW5" i="2"/>
  <c r="AX5" i="2"/>
  <c r="AY5" i="2"/>
  <c r="AZ5" i="2"/>
  <c r="BA5" i="2"/>
  <c r="BB5" i="2"/>
  <c r="BC5" i="2"/>
  <c r="BD5" i="2"/>
  <c r="BE5" i="2"/>
  <c r="BF5" i="2"/>
  <c r="BG5" i="2"/>
  <c r="BH5" i="2"/>
  <c r="BI5" i="2"/>
  <c r="BJ5" i="2"/>
  <c r="BK5" i="2"/>
  <c r="BL5" i="2"/>
  <c r="BM5" i="2"/>
  <c r="BN5" i="2"/>
  <c r="BO5" i="2"/>
  <c r="BP5" i="2"/>
  <c r="BQ5" i="2"/>
  <c r="BR5" i="2"/>
  <c r="AJ5" i="2"/>
  <c r="AK5" i="2"/>
  <c r="C42" i="4"/>
  <c r="D42" i="4"/>
  <c r="F42" i="4"/>
  <c r="C43" i="4"/>
  <c r="D43" i="4"/>
  <c r="F43" i="4"/>
  <c r="C44" i="4"/>
  <c r="D44" i="4"/>
  <c r="F44" i="4"/>
  <c r="C45" i="4"/>
  <c r="D45" i="4"/>
  <c r="F45" i="4"/>
  <c r="C46" i="4"/>
  <c r="D46" i="4"/>
  <c r="F46" i="4"/>
  <c r="C47" i="4"/>
  <c r="D47" i="4"/>
  <c r="F47" i="4"/>
  <c r="C48" i="4"/>
  <c r="D48" i="4"/>
  <c r="F48" i="4"/>
  <c r="C49" i="4"/>
  <c r="D49" i="4"/>
  <c r="F49" i="4"/>
  <c r="C50" i="4"/>
  <c r="D50" i="4"/>
  <c r="F50" i="4"/>
  <c r="C51" i="4"/>
  <c r="D51" i="4"/>
  <c r="F51" i="4"/>
  <c r="C52" i="4"/>
  <c r="D52" i="4"/>
  <c r="F52" i="4"/>
  <c r="C53" i="4"/>
  <c r="D53" i="4"/>
  <c r="F53" i="4"/>
  <c r="C54" i="4"/>
  <c r="D54" i="4"/>
  <c r="F54" i="4"/>
  <c r="C55" i="4"/>
  <c r="D55" i="4"/>
  <c r="F55" i="4"/>
  <c r="C56" i="4"/>
  <c r="D56" i="4"/>
  <c r="F56" i="4"/>
  <c r="F41" i="4"/>
  <c r="D41" i="4"/>
  <c r="C41" i="4"/>
  <c r="C26" i="4" l="1"/>
  <c r="D26" i="4"/>
  <c r="F26" i="4"/>
  <c r="C27" i="4"/>
  <c r="D27" i="4"/>
  <c r="F27" i="4"/>
  <c r="C28" i="4"/>
  <c r="D28" i="4"/>
  <c r="F28" i="4"/>
  <c r="C29" i="4"/>
  <c r="D29" i="4"/>
  <c r="F29" i="4"/>
  <c r="C30" i="4"/>
  <c r="D30" i="4"/>
  <c r="F30" i="4"/>
  <c r="C31" i="4"/>
  <c r="D31" i="4"/>
  <c r="F31" i="4"/>
  <c r="C32" i="4"/>
  <c r="D32" i="4"/>
  <c r="F32" i="4"/>
  <c r="C33" i="4"/>
  <c r="D33" i="4"/>
  <c r="F33" i="4"/>
  <c r="C34" i="4"/>
  <c r="D34" i="4"/>
  <c r="F34" i="4"/>
  <c r="C35" i="4"/>
  <c r="D35" i="4"/>
  <c r="F35" i="4"/>
  <c r="C36" i="4"/>
  <c r="D36" i="4"/>
  <c r="F36" i="4"/>
  <c r="C37" i="4"/>
  <c r="D37" i="4"/>
  <c r="F37" i="4"/>
  <c r="C38" i="4"/>
  <c r="D38" i="4"/>
  <c r="F38" i="4"/>
  <c r="C39" i="4"/>
  <c r="D39" i="4"/>
  <c r="F39" i="4"/>
  <c r="C7" i="4" l="1"/>
  <c r="D7" i="4"/>
  <c r="F7" i="4"/>
  <c r="C8" i="4"/>
  <c r="D8" i="4"/>
  <c r="F8" i="4"/>
  <c r="C9" i="4"/>
  <c r="D9" i="4"/>
  <c r="F9" i="4"/>
  <c r="C10" i="4"/>
  <c r="D10" i="4"/>
  <c r="F10" i="4"/>
  <c r="C11" i="4"/>
  <c r="D11" i="4"/>
  <c r="F11" i="4"/>
  <c r="C12" i="4"/>
  <c r="D12" i="4"/>
  <c r="F12" i="4"/>
  <c r="C13" i="4"/>
  <c r="D13" i="4"/>
  <c r="F13" i="4"/>
  <c r="C14" i="4"/>
  <c r="D14" i="4"/>
  <c r="F14" i="4"/>
  <c r="C15" i="4"/>
  <c r="D15" i="4"/>
  <c r="F15" i="4"/>
  <c r="C16" i="4"/>
  <c r="D16" i="4"/>
  <c r="F16" i="4"/>
  <c r="C17" i="4"/>
  <c r="D17" i="4"/>
  <c r="F17" i="4"/>
  <c r="C18" i="4"/>
  <c r="D18" i="4"/>
  <c r="F18" i="4"/>
  <c r="C19" i="4"/>
  <c r="D19" i="4"/>
  <c r="F19" i="4"/>
  <c r="C20" i="4"/>
  <c r="D20" i="4"/>
  <c r="F20" i="4"/>
  <c r="C21" i="4"/>
  <c r="D21" i="4"/>
  <c r="F21" i="4"/>
  <c r="C22" i="4"/>
  <c r="D22" i="4"/>
  <c r="F22" i="4"/>
  <c r="C23" i="4"/>
  <c r="D23" i="4"/>
  <c r="F23" i="4"/>
  <c r="C24" i="4"/>
  <c r="D24" i="4"/>
  <c r="F24" i="4"/>
  <c r="C25" i="4"/>
  <c r="D25" i="4"/>
  <c r="F25" i="4"/>
  <c r="C6" i="4"/>
  <c r="D6" i="4"/>
  <c r="F6" i="4"/>
  <c r="F5" i="4"/>
  <c r="D5" i="4"/>
  <c r="C5" i="4"/>
  <c r="B1" i="3" l="1"/>
  <c r="AG3" i="2" l="1"/>
  <c r="AX3" i="2"/>
  <c r="AY3" i="2"/>
  <c r="AZ3" i="2"/>
  <c r="BA3" i="2"/>
  <c r="BB3" i="2"/>
  <c r="BC3" i="2"/>
  <c r="BD3" i="2"/>
  <c r="BE3" i="2"/>
  <c r="BF3" i="2"/>
  <c r="BG3" i="2"/>
  <c r="BH3" i="2"/>
  <c r="BI3" i="2"/>
  <c r="BJ3" i="2"/>
  <c r="BK3" i="2"/>
  <c r="BL3" i="2"/>
  <c r="BM3" i="2"/>
  <c r="BN3" i="2"/>
  <c r="BO3" i="2"/>
  <c r="BP3" i="2"/>
  <c r="BQ3" i="2"/>
  <c r="BR3" i="2"/>
  <c r="A5" i="3"/>
  <c r="E4" i="3"/>
  <c r="D2" i="3"/>
  <c r="D1" i="3"/>
  <c r="D3" i="3"/>
  <c r="E3" i="2"/>
  <c r="F3" i="2"/>
  <c r="G3" i="2"/>
  <c r="H3" i="2"/>
  <c r="I3" i="2"/>
  <c r="J3" i="2"/>
  <c r="K3" i="2"/>
  <c r="L3" i="2"/>
  <c r="M3" i="2"/>
  <c r="N3" i="2"/>
  <c r="O3" i="2"/>
  <c r="P3" i="2"/>
  <c r="Q3" i="2"/>
  <c r="R3" i="2"/>
  <c r="S3" i="2"/>
  <c r="T3" i="2"/>
  <c r="U3" i="2"/>
  <c r="V3" i="2"/>
  <c r="W3" i="2"/>
  <c r="X3" i="2"/>
  <c r="Y3" i="2"/>
  <c r="Z3" i="2"/>
  <c r="AA3" i="2"/>
  <c r="AB3" i="2"/>
  <c r="AC3" i="2"/>
  <c r="AD3" i="2"/>
  <c r="AE3" i="2"/>
  <c r="AF3" i="2"/>
  <c r="AH3" i="2"/>
  <c r="AI3" i="2"/>
  <c r="AJ3" i="2"/>
  <c r="AK3" i="2"/>
  <c r="AL3" i="2"/>
  <c r="AM3" i="2"/>
  <c r="AN3" i="2"/>
  <c r="AO3" i="2"/>
  <c r="AP3" i="2"/>
  <c r="AQ3" i="2"/>
  <c r="AR3" i="2"/>
  <c r="AS3" i="2"/>
  <c r="AT3" i="2"/>
  <c r="AU3" i="2"/>
  <c r="AV3" i="2"/>
  <c r="AW3" i="2"/>
  <c r="B3" i="2"/>
  <c r="C3" i="2"/>
  <c r="D3" i="2"/>
  <c r="A3" i="2"/>
  <c r="D5" i="2"/>
  <c r="E5" i="2"/>
  <c r="F5" i="2"/>
  <c r="G5" i="2"/>
  <c r="H5" i="2"/>
  <c r="I5" i="2"/>
  <c r="J5" i="2"/>
  <c r="K5" i="2"/>
  <c r="L5" i="2"/>
  <c r="M5" i="2"/>
  <c r="N5" i="2"/>
  <c r="O5" i="2"/>
  <c r="P5" i="2"/>
  <c r="Q5" i="2"/>
  <c r="R5" i="2"/>
  <c r="S5" i="2"/>
  <c r="T5" i="2"/>
  <c r="U5" i="2"/>
  <c r="V5" i="2"/>
  <c r="W5" i="2"/>
  <c r="X5" i="2"/>
  <c r="Y5" i="2"/>
  <c r="Z5" i="2"/>
  <c r="AA5" i="2"/>
  <c r="AB5" i="2"/>
  <c r="AC5" i="2"/>
  <c r="AD5" i="2"/>
  <c r="AE5" i="2"/>
  <c r="AF5" i="2"/>
  <c r="AG5" i="2"/>
  <c r="AH5" i="2"/>
  <c r="AI5" i="2"/>
  <c r="B5" i="2"/>
  <c r="C5" i="2"/>
  <c r="A5" i="2"/>
  <c r="U7" i="2"/>
  <c r="V7" i="2"/>
  <c r="W7" i="2"/>
  <c r="Y7" i="2"/>
  <c r="Z7" i="2"/>
  <c r="AA7" i="2"/>
  <c r="AB7" i="2"/>
  <c r="AC7" i="2"/>
  <c r="AD7" i="2"/>
  <c r="AE7" i="2"/>
  <c r="AF7" i="2"/>
  <c r="AG7" i="2"/>
  <c r="AH7" i="2"/>
  <c r="AI7" i="2"/>
  <c r="AJ7" i="2"/>
  <c r="AK7" i="2"/>
  <c r="AL7" i="2"/>
  <c r="AM7" i="2"/>
  <c r="AN7" i="2"/>
  <c r="AO7" i="2"/>
  <c r="AP7" i="2"/>
  <c r="F7" i="2"/>
  <c r="G7" i="2"/>
  <c r="H7" i="2"/>
  <c r="I7" i="2"/>
  <c r="J7" i="2"/>
  <c r="K7" i="2"/>
  <c r="L7" i="2"/>
  <c r="M7" i="2"/>
  <c r="N7" i="2"/>
  <c r="O7" i="2"/>
  <c r="P7" i="2"/>
  <c r="Q7" i="2"/>
  <c r="R7" i="2"/>
  <c r="S7" i="2"/>
  <c r="T7" i="2"/>
  <c r="B7" i="2"/>
  <c r="C7" i="2"/>
  <c r="D7" i="2"/>
  <c r="E7" i="2"/>
  <c r="A7" i="2"/>
  <c r="G1" i="3"/>
  <c r="G3" i="3"/>
  <c r="G2" i="3"/>
  <c r="H4" i="3"/>
  <c r="E8" i="3" l="1"/>
  <c r="B5" i="3"/>
  <c r="D6" i="3"/>
  <c r="D7" i="3"/>
  <c r="H8" i="3" l="1"/>
  <c r="A9" i="3"/>
  <c r="G6" i="3"/>
  <c r="G7" i="3"/>
  <c r="E12" i="3" l="1"/>
  <c r="B9" i="3"/>
  <c r="D10" i="3"/>
  <c r="D11" i="3"/>
  <c r="H12" i="3" l="1"/>
  <c r="A13" i="3"/>
  <c r="G10" i="3"/>
  <c r="G11" i="3"/>
  <c r="E16" i="3" l="1"/>
  <c r="B13" i="3"/>
  <c r="D14" i="3"/>
  <c r="D15" i="3"/>
  <c r="H16" i="3" l="1"/>
  <c r="A17" i="3"/>
  <c r="G14" i="3"/>
  <c r="G15" i="3"/>
  <c r="E20" i="3" l="1"/>
  <c r="B17" i="3"/>
  <c r="D18" i="3"/>
  <c r="D19" i="3"/>
  <c r="G19" i="3" l="1"/>
  <c r="G18" i="3"/>
  <c r="H20" i="3"/>
</calcChain>
</file>

<file path=xl/sharedStrings.xml><?xml version="1.0" encoding="utf-8"?>
<sst xmlns="http://schemas.openxmlformats.org/spreadsheetml/2006/main" count="197" uniqueCount="50">
  <si>
    <t>様</t>
    <rPh sb="0" eb="1">
      <t>サマ</t>
    </rPh>
    <phoneticPr fontId="1"/>
  </si>
  <si>
    <t>保護者</t>
  </si>
  <si>
    <t>教務主任</t>
  </si>
  <si>
    <t>１年１組担任</t>
  </si>
  <si>
    <t>５年１組担任</t>
  </si>
  <si>
    <t>教　頭</t>
    <rPh sb="0" eb="1">
      <t>キョウ</t>
    </rPh>
    <rPh sb="2" eb="3">
      <t>アタマ</t>
    </rPh>
    <phoneticPr fontId="1"/>
  </si>
  <si>
    <t>長谷川ほなみ</t>
    <rPh sb="0" eb="3">
      <t>ハセガワ</t>
    </rPh>
    <phoneticPr fontId="1"/>
  </si>
  <si>
    <t>１年２組担任</t>
    <phoneticPr fontId="1"/>
  </si>
  <si>
    <t>小林　康子</t>
    <rPh sb="0" eb="2">
      <t>コバヤシ</t>
    </rPh>
    <rPh sb="3" eb="5">
      <t>ヤスコ</t>
    </rPh>
    <phoneticPr fontId="1"/>
  </si>
  <si>
    <t>佐藤　　聡</t>
    <rPh sb="0" eb="2">
      <t>サトウ</t>
    </rPh>
    <rPh sb="4" eb="5">
      <t>アキラ</t>
    </rPh>
    <phoneticPr fontId="1"/>
  </si>
  <si>
    <t>戸松　隆行</t>
    <rPh sb="0" eb="2">
      <t>トマツ</t>
    </rPh>
    <rPh sb="3" eb="5">
      <t>タカユキ</t>
    </rPh>
    <phoneticPr fontId="1"/>
  </si>
  <si>
    <t>渡辺　麻希</t>
    <rPh sb="0" eb="2">
      <t>ワタナベ</t>
    </rPh>
    <rPh sb="3" eb="5">
      <t>マキ</t>
    </rPh>
    <phoneticPr fontId="1"/>
  </si>
  <si>
    <t>５年２組担任</t>
    <phoneticPr fontId="1"/>
  </si>
  <si>
    <t>中島　理絵</t>
    <rPh sb="0" eb="2">
      <t>ナカジマ</t>
    </rPh>
    <rPh sb="3" eb="5">
      <t>リエ</t>
    </rPh>
    <phoneticPr fontId="1"/>
  </si>
  <si>
    <t>教職員</t>
    <rPh sb="0" eb="1">
      <t>キョウ</t>
    </rPh>
    <rPh sb="1" eb="3">
      <t>ショクイン</t>
    </rPh>
    <phoneticPr fontId="1"/>
  </si>
  <si>
    <t>参加者基本入力シート</t>
    <rPh sb="0" eb="3">
      <t>サンカシャ</t>
    </rPh>
    <rPh sb="3" eb="5">
      <t>キホン</t>
    </rPh>
    <rPh sb="5" eb="7">
      <t>ニュウリョク</t>
    </rPh>
    <phoneticPr fontId="1"/>
  </si>
  <si>
    <t>所属等</t>
    <rPh sb="0" eb="2">
      <t>ショゾク</t>
    </rPh>
    <rPh sb="2" eb="3">
      <t>トウ</t>
    </rPh>
    <phoneticPr fontId="1"/>
  </si>
  <si>
    <t>お名前</t>
    <rPh sb="1" eb="3">
      <t>ナマエ</t>
    </rPh>
    <phoneticPr fontId="1"/>
  </si>
  <si>
    <t>備考</t>
    <rPh sb="0" eb="2">
      <t>ビコウ</t>
    </rPh>
    <phoneticPr fontId="1"/>
  </si>
  <si>
    <t>校　長</t>
    <rPh sb="0" eb="1">
      <t>コウ</t>
    </rPh>
    <rPh sb="2" eb="3">
      <t>チョウ</t>
    </rPh>
    <phoneticPr fontId="1"/>
  </si>
  <si>
    <t>養護教諭</t>
    <rPh sb="0" eb="2">
      <t>ヨウゴ</t>
    </rPh>
    <rPh sb="2" eb="4">
      <t>キョウユ</t>
    </rPh>
    <phoneticPr fontId="1"/>
  </si>
  <si>
    <t>用務員</t>
    <rPh sb="0" eb="3">
      <t>ヨウムイン</t>
    </rPh>
    <phoneticPr fontId="1"/>
  </si>
  <si>
    <t>３年２組担任</t>
    <phoneticPr fontId="1"/>
  </si>
  <si>
    <t>２年１組担任</t>
    <rPh sb="1" eb="2">
      <t>ネン</t>
    </rPh>
    <rPh sb="3" eb="4">
      <t>クミ</t>
    </rPh>
    <rPh sb="4" eb="6">
      <t>タンニン</t>
    </rPh>
    <phoneticPr fontId="1"/>
  </si>
  <si>
    <t>会費</t>
    <rPh sb="0" eb="2">
      <t>カイヒ</t>
    </rPh>
    <phoneticPr fontId="1"/>
  </si>
  <si>
    <t>転出退職職員</t>
    <rPh sb="1" eb="2">
      <t>シュツ</t>
    </rPh>
    <rPh sb="2" eb="4">
      <t>タイショク</t>
    </rPh>
    <phoneticPr fontId="1"/>
  </si>
  <si>
    <t>生活指導主任</t>
    <rPh sb="0" eb="2">
      <t>セイカツ</t>
    </rPh>
    <rPh sb="2" eb="4">
      <t>シドウ</t>
    </rPh>
    <rPh sb="4" eb="6">
      <t>シュニン</t>
    </rPh>
    <phoneticPr fontId="1"/>
  </si>
  <si>
    <t>３年１組担任</t>
    <phoneticPr fontId="1"/>
  </si>
  <si>
    <t>生活指導副任</t>
    <rPh sb="0" eb="2">
      <t>セイカツ</t>
    </rPh>
    <rPh sb="2" eb="4">
      <t>シドウ</t>
    </rPh>
    <rPh sb="4" eb="5">
      <t>フク</t>
    </rPh>
    <rPh sb="5" eb="6">
      <t>ニン</t>
    </rPh>
    <phoneticPr fontId="1"/>
  </si>
  <si>
    <t>栄養教諭</t>
    <rPh sb="0" eb="2">
      <t>エイヨウ</t>
    </rPh>
    <rPh sb="2" eb="4">
      <t>キョウユ</t>
    </rPh>
    <phoneticPr fontId="1"/>
  </si>
  <si>
    <t>２年２組担任</t>
    <phoneticPr fontId="1"/>
  </si>
  <si>
    <t>４年１組担任</t>
    <phoneticPr fontId="1"/>
  </si>
  <si>
    <t>４年２組担任</t>
    <phoneticPr fontId="1"/>
  </si>
  <si>
    <t>６年１組担任</t>
    <phoneticPr fontId="1"/>
  </si>
  <si>
    <t>６年２組担任</t>
    <phoneticPr fontId="1"/>
  </si>
  <si>
    <t>〇〇　〇〇</t>
    <phoneticPr fontId="1"/>
  </si>
  <si>
    <t>退職（△△市立〇〇学校へ）</t>
    <phoneticPr fontId="1"/>
  </si>
  <si>
    <t>△△市立〇〇学校へ</t>
    <phoneticPr fontId="1"/>
  </si>
  <si>
    <t>△△市立〇〇学校へ　</t>
    <phoneticPr fontId="1"/>
  </si>
  <si>
    <t>２の１あいう　４の１えお太　６の２かきく</t>
    <rPh sb="12" eb="13">
      <t>タ</t>
    </rPh>
    <phoneticPr fontId="1"/>
  </si>
  <si>
    <t>２の１あいう　４の１えお太　６の３かきく</t>
    <rPh sb="12" eb="13">
      <t>タ</t>
    </rPh>
    <phoneticPr fontId="1"/>
  </si>
  <si>
    <t>２の１あいう　４の１えお太　６の４かきく</t>
    <rPh sb="12" eb="13">
      <t>タ</t>
    </rPh>
    <phoneticPr fontId="1"/>
  </si>
  <si>
    <t>２の１あいう　４の１えお太　６の５かきく</t>
    <rPh sb="12" eb="13">
      <t>タ</t>
    </rPh>
    <phoneticPr fontId="1"/>
  </si>
  <si>
    <t>２の１あいう　４の１えお太　６の６かきく</t>
    <rPh sb="12" eb="13">
      <t>タ</t>
    </rPh>
    <phoneticPr fontId="1"/>
  </si>
  <si>
    <t>２の１あいう　４の１えお太　６の７かきく</t>
    <rPh sb="12" eb="13">
      <t>タ</t>
    </rPh>
    <phoneticPr fontId="1"/>
  </si>
  <si>
    <t>２の１あいう　４の１えお太　６の８かきく</t>
    <rPh sb="12" eb="13">
      <t>タ</t>
    </rPh>
    <phoneticPr fontId="1"/>
  </si>
  <si>
    <t>〇〇の教室担当</t>
    <rPh sb="3" eb="5">
      <t>キョウシツ</t>
    </rPh>
    <rPh sb="5" eb="7">
      <t>タントウ</t>
    </rPh>
    <phoneticPr fontId="1"/>
  </si>
  <si>
    <t>特別支援学級１組担任</t>
    <rPh sb="0" eb="2">
      <t>トクベツ</t>
    </rPh>
    <rPh sb="2" eb="4">
      <t>シエン</t>
    </rPh>
    <rPh sb="4" eb="6">
      <t>ガッキュウ</t>
    </rPh>
    <phoneticPr fontId="1"/>
  </si>
  <si>
    <t>特別支援学級２組担任</t>
    <rPh sb="0" eb="2">
      <t>トクベツ</t>
    </rPh>
    <rPh sb="2" eb="4">
      <t>シエン</t>
    </rPh>
    <rPh sb="4" eb="6">
      <t>ガッキュウ</t>
    </rPh>
    <phoneticPr fontId="1"/>
  </si>
  <si>
    <t>特別支援学級３組担任</t>
    <rPh sb="0" eb="2">
      <t>トクベツ</t>
    </rPh>
    <rPh sb="2" eb="4">
      <t>シエン</t>
    </rPh>
    <rPh sb="4" eb="6">
      <t>ガッキュウ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</si>
</sst>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;0;"/>
  </numFmts>
  <fonts count="23"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name val="HGP行書体"/>
      <family val="4"/>
      <charset val="128"/>
    </font>
    <font>
      <b/>
      <sz val="36"/>
      <name val="HGP行書体"/>
      <family val="4"/>
      <charset val="128"/>
    </font>
    <font>
      <b/>
      <sz val="48"/>
      <name val="HGP行書体"/>
      <family val="4"/>
      <charset val="128"/>
    </font>
    <font>
      <sz val="9"/>
      <color indexed="8"/>
      <name val="ＭＳ ゴシック"/>
      <family val="3"/>
      <charset val="128"/>
    </font>
    <font>
      <sz val="10"/>
      <color indexed="23"/>
      <name val="ＭＳ ゴシック"/>
      <family val="3"/>
      <charset val="128"/>
    </font>
    <font>
      <sz val="11"/>
      <color indexed="10"/>
      <name val="ＭＳ ゴシック"/>
      <family val="3"/>
      <charset val="128"/>
    </font>
    <font>
      <sz val="20"/>
      <name val="ＭＳ ゴシック"/>
      <family val="3"/>
      <charset val="128"/>
    </font>
    <font>
      <b/>
      <sz val="20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8"/>
      <name val="ＭＳ ゴシック"/>
      <family val="3"/>
      <charset val="128"/>
    </font>
    <font>
      <sz val="12"/>
      <color indexed="8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12"/>
      <color rgb="FFFF0000"/>
      <name val="ＭＳ 明朝"/>
      <family val="1"/>
      <charset val="128"/>
    </font>
    <font>
      <sz val="12"/>
      <name val="ＭＳ 明朝"/>
      <family val="1"/>
      <charset val="128"/>
    </font>
    <font>
      <sz val="12"/>
      <color rgb="FF000000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12"/>
      <color indexed="10"/>
      <name val="ＭＳ 明朝"/>
      <family val="1"/>
      <charset val="128"/>
    </font>
    <font>
      <sz val="28"/>
      <name val="HG平成明朝体W9"/>
      <family val="1"/>
      <charset val="128"/>
    </font>
    <font>
      <sz val="11"/>
      <name val="ＭＳ ゴシック"/>
      <family val="3"/>
      <charset val="128"/>
    </font>
    <font>
      <b/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21" fillId="0" borderId="0" applyFont="0" applyFill="0" applyBorder="0" applyAlignment="0" applyProtection="0">
      <alignment vertical="center"/>
    </xf>
  </cellStyleXfs>
  <cellXfs count="62">
    <xf numFmtId="0" fontId="0" fillId="0" borderId="0" xfId="0">
      <alignment vertical="center"/>
    </xf>
    <xf numFmtId="0" fontId="2" fillId="0" borderId="0" xfId="0" applyFont="1">
      <alignment vertical="center"/>
    </xf>
    <xf numFmtId="176" fontId="3" fillId="0" borderId="0" xfId="0" applyNumberFormat="1" applyFont="1" applyAlignment="1">
      <alignment horizontal="center" vertical="top" textRotation="255" shrinkToFit="1"/>
    </xf>
    <xf numFmtId="0" fontId="3" fillId="0" borderId="0" xfId="0" applyFont="1" applyAlignment="1">
      <alignment horizontal="center" vertical="center" textRotation="255" shrinkToFit="1"/>
    </xf>
    <xf numFmtId="0" fontId="4" fillId="0" borderId="0" xfId="0" applyFont="1" applyAlignment="1">
      <alignment horizontal="center" vertical="distributed" textRotation="255" shrinkToFit="1"/>
    </xf>
    <xf numFmtId="0" fontId="4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5" fillId="0" borderId="0" xfId="0" applyFont="1" applyAlignment="1">
      <alignment vertical="center"/>
    </xf>
    <xf numFmtId="0" fontId="7" fillId="0" borderId="0" xfId="0" applyFont="1">
      <alignment vertical="center"/>
    </xf>
    <xf numFmtId="0" fontId="0" fillId="0" borderId="0" xfId="0" applyBorder="1">
      <alignment vertical="center"/>
    </xf>
    <xf numFmtId="0" fontId="7" fillId="0" borderId="0" xfId="0" applyFont="1" applyBorder="1">
      <alignment vertical="center"/>
    </xf>
    <xf numFmtId="0" fontId="12" fillId="0" borderId="0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justify" vertical="center" wrapText="1"/>
    </xf>
    <xf numFmtId="0" fontId="0" fillId="0" borderId="0" xfId="0" applyFill="1" applyBorder="1">
      <alignment vertical="center"/>
    </xf>
    <xf numFmtId="0" fontId="0" fillId="0" borderId="0" xfId="0" applyFont="1" applyFill="1" applyBorder="1">
      <alignment vertical="center"/>
    </xf>
    <xf numFmtId="0" fontId="13" fillId="0" borderId="0" xfId="0" applyFont="1" applyBorder="1">
      <alignment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16" fillId="0" borderId="1" xfId="0" applyFont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7" fillId="0" borderId="0" xfId="0" applyFont="1">
      <alignment vertical="center"/>
    </xf>
    <xf numFmtId="0" fontId="15" fillId="0" borderId="1" xfId="0" applyFont="1" applyBorder="1">
      <alignment vertical="center"/>
    </xf>
    <xf numFmtId="0" fontId="15" fillId="0" borderId="1" xfId="0" applyFont="1" applyBorder="1" applyAlignment="1">
      <alignment horizontal="left" vertical="center"/>
    </xf>
    <xf numFmtId="0" fontId="19" fillId="0" borderId="1" xfId="0" applyFont="1" applyBorder="1">
      <alignment vertical="center"/>
    </xf>
    <xf numFmtId="0" fontId="19" fillId="0" borderId="1" xfId="0" applyFont="1" applyBorder="1" applyAlignment="1">
      <alignment vertical="center" shrinkToFit="1"/>
    </xf>
    <xf numFmtId="0" fontId="15" fillId="0" borderId="1" xfId="0" applyFont="1" applyBorder="1" applyAlignment="1">
      <alignment vertical="center" shrinkToFit="1"/>
    </xf>
    <xf numFmtId="0" fontId="0" fillId="0" borderId="0" xfId="0" applyFont="1" applyBorder="1">
      <alignment vertical="center"/>
    </xf>
    <xf numFmtId="0" fontId="18" fillId="0" borderId="3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15" fillId="0" borderId="0" xfId="0" applyFont="1" applyBorder="1">
      <alignment vertical="center"/>
    </xf>
    <xf numFmtId="0" fontId="15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left" vertical="center" wrapText="1"/>
    </xf>
    <xf numFmtId="0" fontId="15" fillId="0" borderId="0" xfId="0" applyFont="1" applyBorder="1" applyAlignment="1">
      <alignment horizontal="right" vertical="center"/>
    </xf>
    <xf numFmtId="0" fontId="15" fillId="0" borderId="4" xfId="0" applyFont="1" applyBorder="1" applyAlignment="1">
      <alignment horizontal="right" vertical="center"/>
    </xf>
    <xf numFmtId="0" fontId="15" fillId="0" borderId="2" xfId="0" applyFont="1" applyBorder="1" applyAlignment="1">
      <alignment horizontal="left" vertical="center" wrapText="1"/>
    </xf>
    <xf numFmtId="0" fontId="20" fillId="0" borderId="0" xfId="0" applyFont="1">
      <alignment vertical="center"/>
    </xf>
    <xf numFmtId="0" fontId="0" fillId="0" borderId="0" xfId="0" applyBorder="1" applyAlignment="1">
      <alignment horizontal="right" vertical="center"/>
    </xf>
    <xf numFmtId="38" fontId="0" fillId="0" borderId="0" xfId="1" applyFont="1" applyBorder="1" applyAlignment="1">
      <alignment horizontal="left" vertical="center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/>
    </xf>
    <xf numFmtId="0" fontId="14" fillId="0" borderId="1" xfId="0" applyFont="1" applyBorder="1">
      <alignment vertical="center"/>
    </xf>
    <xf numFmtId="0" fontId="15" fillId="0" borderId="5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right" vertical="center"/>
    </xf>
    <xf numFmtId="0" fontId="15" fillId="0" borderId="5" xfId="0" applyFont="1" applyBorder="1" applyAlignment="1">
      <alignment horizontal="left" vertical="center" wrapText="1"/>
    </xf>
    <xf numFmtId="0" fontId="15" fillId="0" borderId="5" xfId="0" applyFont="1" applyBorder="1">
      <alignment vertical="center"/>
    </xf>
    <xf numFmtId="38" fontId="10" fillId="0" borderId="0" xfId="1" applyFont="1" applyFill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22" fillId="0" borderId="0" xfId="0" applyFont="1" applyAlignment="1">
      <alignment vertical="center" wrapText="1"/>
    </xf>
    <xf numFmtId="0" fontId="9" fillId="0" borderId="0" xfId="0" applyFont="1" applyAlignment="1">
      <alignment vertical="center" shrinkToFit="1"/>
    </xf>
    <xf numFmtId="0" fontId="10" fillId="0" borderId="0" xfId="0" applyFont="1" applyAlignment="1">
      <alignment vertical="center" shrinkToFit="1"/>
    </xf>
    <xf numFmtId="0" fontId="8" fillId="0" borderId="0" xfId="0" applyFont="1" applyAlignment="1">
      <alignment vertical="center" shrinkToFit="1"/>
    </xf>
    <xf numFmtId="0" fontId="0" fillId="0" borderId="0" xfId="0" applyAlignment="1">
      <alignment vertical="center"/>
    </xf>
    <xf numFmtId="0" fontId="10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1" fillId="0" borderId="0" xfId="0" applyFont="1" applyAlignment="1">
      <alignment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1</xdr:row>
      <xdr:rowOff>47625</xdr:rowOff>
    </xdr:from>
    <xdr:to>
      <xdr:col>5</xdr:col>
      <xdr:colOff>2971800</xdr:colOff>
      <xdr:row>1</xdr:row>
      <xdr:rowOff>533400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95250" y="219075"/>
          <a:ext cx="6134100" cy="4857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2800">
              <a:ea typeface="ＤＦ極太明朝体" panose="02010609000101010101" pitchFamily="1" charset="-128"/>
            </a:rPr>
            <a:t>参加者名簿</a:t>
          </a:r>
        </a:p>
      </xdr:txBody>
    </xdr:sp>
    <xdr:clientData/>
  </xdr:twoCellAnchor>
  <xdr:twoCellAnchor>
    <xdr:from>
      <xdr:col>4</xdr:col>
      <xdr:colOff>9525</xdr:colOff>
      <xdr:row>1</xdr:row>
      <xdr:rowOff>561976</xdr:rowOff>
    </xdr:from>
    <xdr:to>
      <xdr:col>6</xdr:col>
      <xdr:colOff>190500</xdr:colOff>
      <xdr:row>3</xdr:row>
      <xdr:rowOff>85725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2933700" y="733426"/>
          <a:ext cx="3524250" cy="5429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ja-JP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退職転出</a:t>
          </a:r>
          <a:r>
            <a:rPr lang="ja-JP" altLang="en-US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の方</a:t>
          </a:r>
          <a:r>
            <a:rPr lang="ja-JP" altLang="ja-JP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以外は、敬称を略させていただきました。</a:t>
          </a:r>
        </a:p>
        <a:p>
          <a:r>
            <a:rPr lang="ja-JP" altLang="ja-JP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お名前に間違いがありましたら、お詫びいたします。</a:t>
          </a:r>
          <a:endParaRPr kumimoji="1" lang="ja-JP" altLang="en-US" sz="1050"/>
        </a:p>
      </xdr:txBody>
    </xdr:sp>
    <xdr:clientData/>
  </xdr:twoCellAnchor>
  <xdr:twoCellAnchor>
    <xdr:from>
      <xdr:col>8</xdr:col>
      <xdr:colOff>19050</xdr:colOff>
      <xdr:row>1</xdr:row>
      <xdr:rowOff>495300</xdr:rowOff>
    </xdr:from>
    <xdr:to>
      <xdr:col>15</xdr:col>
      <xdr:colOff>95250</xdr:colOff>
      <xdr:row>8</xdr:row>
      <xdr:rowOff>104775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ACF36D2B-2380-4C52-8BAE-6DDA8296A90D}"/>
            </a:ext>
          </a:extLst>
        </xdr:cNvPr>
        <xdr:cNvSpPr txBox="1"/>
      </xdr:nvSpPr>
      <xdr:spPr>
        <a:xfrm>
          <a:off x="7248525" y="666750"/>
          <a:ext cx="5143500" cy="1781175"/>
        </a:xfrm>
        <a:prstGeom prst="rect">
          <a:avLst/>
        </a:prstGeom>
        <a:solidFill>
          <a:srgbClr val="FFCCFF"/>
        </a:solidFill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3200"/>
            <a:t>[</a:t>
          </a:r>
          <a:r>
            <a:rPr kumimoji="1" lang="ja-JP" altLang="en-US" sz="3200"/>
            <a:t>注意</a:t>
          </a:r>
          <a:r>
            <a:rPr kumimoji="1" lang="en-US" altLang="ja-JP" sz="3200"/>
            <a:t>]</a:t>
          </a:r>
        </a:p>
        <a:p>
          <a:r>
            <a:rPr kumimoji="1" lang="ja-JP" altLang="en-US" sz="3200"/>
            <a:t>このシートはいじらない！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55</xdr:col>
      <xdr:colOff>358775</xdr:colOff>
      <xdr:row>4</xdr:row>
      <xdr:rowOff>4095750</xdr:rowOff>
    </xdr:from>
    <xdr:to>
      <xdr:col>55</xdr:col>
      <xdr:colOff>1092200</xdr:colOff>
      <xdr:row>5</xdr:row>
      <xdr:rowOff>571500</xdr:rowOff>
    </xdr:to>
    <xdr:pic>
      <xdr:nvPicPr>
        <xdr:cNvPr id="10137" name="Picture 395" descr="haru_0002">
          <a:extLst>
            <a:ext uri="{FF2B5EF4-FFF2-40B4-BE49-F238E27FC236}">
              <a16:creationId xmlns:a16="http://schemas.microsoft.com/office/drawing/2014/main" id="{00000000-0008-0000-0200-0000992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4001"/>
        <a:stretch>
          <a:fillRect/>
        </a:stretch>
      </xdr:blipFill>
      <xdr:spPr bwMode="auto">
        <a:xfrm>
          <a:off x="151472900" y="5857875"/>
          <a:ext cx="73342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1704975</xdr:colOff>
      <xdr:row>2</xdr:row>
      <xdr:rowOff>257175</xdr:rowOff>
    </xdr:from>
    <xdr:to>
      <xdr:col>0</xdr:col>
      <xdr:colOff>2543175</xdr:colOff>
      <xdr:row>4</xdr:row>
      <xdr:rowOff>171450</xdr:rowOff>
    </xdr:to>
    <xdr:pic>
      <xdr:nvPicPr>
        <xdr:cNvPr id="9876" name="Picture 85" descr="haru_0116">
          <a:extLst>
            <a:ext uri="{FF2B5EF4-FFF2-40B4-BE49-F238E27FC236}">
              <a16:creationId xmlns:a16="http://schemas.microsoft.com/office/drawing/2014/main" id="{00000000-0008-0000-0200-0000942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975" y="495300"/>
          <a:ext cx="8382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327025</xdr:colOff>
      <xdr:row>4</xdr:row>
      <xdr:rowOff>4095750</xdr:rowOff>
    </xdr:from>
    <xdr:to>
      <xdr:col>0</xdr:col>
      <xdr:colOff>1050925</xdr:colOff>
      <xdr:row>5</xdr:row>
      <xdr:rowOff>561975</xdr:rowOff>
    </xdr:to>
    <xdr:pic>
      <xdr:nvPicPr>
        <xdr:cNvPr id="9877" name="Picture 86" descr="haru_0002">
          <a:extLst>
            <a:ext uri="{FF2B5EF4-FFF2-40B4-BE49-F238E27FC236}">
              <a16:creationId xmlns:a16="http://schemas.microsoft.com/office/drawing/2014/main" id="{00000000-0008-0000-0200-0000952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4001"/>
        <a:stretch>
          <a:fillRect/>
        </a:stretch>
      </xdr:blipFill>
      <xdr:spPr bwMode="auto">
        <a:xfrm>
          <a:off x="327025" y="5857875"/>
          <a:ext cx="72390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1704975</xdr:colOff>
      <xdr:row>2</xdr:row>
      <xdr:rowOff>257175</xdr:rowOff>
    </xdr:from>
    <xdr:to>
      <xdr:col>1</xdr:col>
      <xdr:colOff>2543175</xdr:colOff>
      <xdr:row>4</xdr:row>
      <xdr:rowOff>190500</xdr:rowOff>
    </xdr:to>
    <xdr:pic>
      <xdr:nvPicPr>
        <xdr:cNvPr id="9878" name="Picture 87" descr="haru_0116">
          <a:extLst>
            <a:ext uri="{FF2B5EF4-FFF2-40B4-BE49-F238E27FC236}">
              <a16:creationId xmlns:a16="http://schemas.microsoft.com/office/drawing/2014/main" id="{00000000-0008-0000-0200-0000962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57700" y="495300"/>
          <a:ext cx="838200" cy="144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104775</xdr:colOff>
      <xdr:row>4</xdr:row>
      <xdr:rowOff>4095750</xdr:rowOff>
    </xdr:from>
    <xdr:to>
      <xdr:col>1</xdr:col>
      <xdr:colOff>828675</xdr:colOff>
      <xdr:row>5</xdr:row>
      <xdr:rowOff>561975</xdr:rowOff>
    </xdr:to>
    <xdr:pic>
      <xdr:nvPicPr>
        <xdr:cNvPr id="9879" name="Picture 88" descr="haru_0002">
          <a:extLst>
            <a:ext uri="{FF2B5EF4-FFF2-40B4-BE49-F238E27FC236}">
              <a16:creationId xmlns:a16="http://schemas.microsoft.com/office/drawing/2014/main" id="{00000000-0008-0000-0200-0000972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4001"/>
        <a:stretch>
          <a:fillRect/>
        </a:stretch>
      </xdr:blipFill>
      <xdr:spPr bwMode="auto">
        <a:xfrm>
          <a:off x="2857500" y="5848350"/>
          <a:ext cx="72390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1704975</xdr:colOff>
      <xdr:row>2</xdr:row>
      <xdr:rowOff>257175</xdr:rowOff>
    </xdr:from>
    <xdr:to>
      <xdr:col>1</xdr:col>
      <xdr:colOff>2543175</xdr:colOff>
      <xdr:row>4</xdr:row>
      <xdr:rowOff>190500</xdr:rowOff>
    </xdr:to>
    <xdr:pic>
      <xdr:nvPicPr>
        <xdr:cNvPr id="9880" name="Picture 89" descr="haru_0116">
          <a:extLst>
            <a:ext uri="{FF2B5EF4-FFF2-40B4-BE49-F238E27FC236}">
              <a16:creationId xmlns:a16="http://schemas.microsoft.com/office/drawing/2014/main" id="{00000000-0008-0000-0200-0000982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57700" y="495300"/>
          <a:ext cx="838200" cy="144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104775</xdr:colOff>
      <xdr:row>4</xdr:row>
      <xdr:rowOff>4095750</xdr:rowOff>
    </xdr:from>
    <xdr:to>
      <xdr:col>1</xdr:col>
      <xdr:colOff>828675</xdr:colOff>
      <xdr:row>5</xdr:row>
      <xdr:rowOff>561975</xdr:rowOff>
    </xdr:to>
    <xdr:pic>
      <xdr:nvPicPr>
        <xdr:cNvPr id="9881" name="Picture 90" descr="haru_0002">
          <a:extLst>
            <a:ext uri="{FF2B5EF4-FFF2-40B4-BE49-F238E27FC236}">
              <a16:creationId xmlns:a16="http://schemas.microsoft.com/office/drawing/2014/main" id="{00000000-0008-0000-0200-0000992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4001"/>
        <a:stretch>
          <a:fillRect/>
        </a:stretch>
      </xdr:blipFill>
      <xdr:spPr bwMode="auto">
        <a:xfrm>
          <a:off x="2857500" y="5848350"/>
          <a:ext cx="72390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1704975</xdr:colOff>
      <xdr:row>2</xdr:row>
      <xdr:rowOff>257175</xdr:rowOff>
    </xdr:from>
    <xdr:to>
      <xdr:col>2</xdr:col>
      <xdr:colOff>2543175</xdr:colOff>
      <xdr:row>4</xdr:row>
      <xdr:rowOff>190500</xdr:rowOff>
    </xdr:to>
    <xdr:pic>
      <xdr:nvPicPr>
        <xdr:cNvPr id="9882" name="Picture 91" descr="haru_0116">
          <a:extLst>
            <a:ext uri="{FF2B5EF4-FFF2-40B4-BE49-F238E27FC236}">
              <a16:creationId xmlns:a16="http://schemas.microsoft.com/office/drawing/2014/main" id="{00000000-0008-0000-0200-00009A2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10425" y="495300"/>
          <a:ext cx="838200" cy="144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1704975</xdr:colOff>
      <xdr:row>2</xdr:row>
      <xdr:rowOff>257175</xdr:rowOff>
    </xdr:from>
    <xdr:to>
      <xdr:col>3</xdr:col>
      <xdr:colOff>2543175</xdr:colOff>
      <xdr:row>4</xdr:row>
      <xdr:rowOff>190500</xdr:rowOff>
    </xdr:to>
    <xdr:pic>
      <xdr:nvPicPr>
        <xdr:cNvPr id="9884" name="Picture 93" descr="haru_0116">
          <a:extLst>
            <a:ext uri="{FF2B5EF4-FFF2-40B4-BE49-F238E27FC236}">
              <a16:creationId xmlns:a16="http://schemas.microsoft.com/office/drawing/2014/main" id="{00000000-0008-0000-0200-00009C2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63150" y="495300"/>
          <a:ext cx="838200" cy="144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1704975</xdr:colOff>
      <xdr:row>2</xdr:row>
      <xdr:rowOff>257175</xdr:rowOff>
    </xdr:from>
    <xdr:to>
      <xdr:col>4</xdr:col>
      <xdr:colOff>2543175</xdr:colOff>
      <xdr:row>4</xdr:row>
      <xdr:rowOff>190500</xdr:rowOff>
    </xdr:to>
    <xdr:pic>
      <xdr:nvPicPr>
        <xdr:cNvPr id="9886" name="Picture 95" descr="haru_0116">
          <a:extLst>
            <a:ext uri="{FF2B5EF4-FFF2-40B4-BE49-F238E27FC236}">
              <a16:creationId xmlns:a16="http://schemas.microsoft.com/office/drawing/2014/main" id="{00000000-0008-0000-0200-00009E2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15875" y="495300"/>
          <a:ext cx="838200" cy="144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1704975</xdr:colOff>
      <xdr:row>2</xdr:row>
      <xdr:rowOff>257175</xdr:rowOff>
    </xdr:from>
    <xdr:to>
      <xdr:col>5</xdr:col>
      <xdr:colOff>2543175</xdr:colOff>
      <xdr:row>4</xdr:row>
      <xdr:rowOff>190500</xdr:rowOff>
    </xdr:to>
    <xdr:pic>
      <xdr:nvPicPr>
        <xdr:cNvPr id="9888" name="Picture 97" descr="haru_0116">
          <a:extLst>
            <a:ext uri="{FF2B5EF4-FFF2-40B4-BE49-F238E27FC236}">
              <a16:creationId xmlns:a16="http://schemas.microsoft.com/office/drawing/2014/main" id="{00000000-0008-0000-0200-0000A02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68600" y="495300"/>
          <a:ext cx="838200" cy="144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104775</xdr:colOff>
      <xdr:row>4</xdr:row>
      <xdr:rowOff>4095750</xdr:rowOff>
    </xdr:from>
    <xdr:to>
      <xdr:col>5</xdr:col>
      <xdr:colOff>828675</xdr:colOff>
      <xdr:row>5</xdr:row>
      <xdr:rowOff>561975</xdr:rowOff>
    </xdr:to>
    <xdr:pic>
      <xdr:nvPicPr>
        <xdr:cNvPr id="9889" name="Picture 98" descr="haru_0002">
          <a:extLst>
            <a:ext uri="{FF2B5EF4-FFF2-40B4-BE49-F238E27FC236}">
              <a16:creationId xmlns:a16="http://schemas.microsoft.com/office/drawing/2014/main" id="{00000000-0008-0000-0200-0000A12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4001"/>
        <a:stretch>
          <a:fillRect/>
        </a:stretch>
      </xdr:blipFill>
      <xdr:spPr bwMode="auto">
        <a:xfrm>
          <a:off x="13868400" y="5848350"/>
          <a:ext cx="72390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1704975</xdr:colOff>
      <xdr:row>2</xdr:row>
      <xdr:rowOff>257175</xdr:rowOff>
    </xdr:from>
    <xdr:to>
      <xdr:col>6</xdr:col>
      <xdr:colOff>2543175</xdr:colOff>
      <xdr:row>4</xdr:row>
      <xdr:rowOff>190500</xdr:rowOff>
    </xdr:to>
    <xdr:pic>
      <xdr:nvPicPr>
        <xdr:cNvPr id="9890" name="Picture 99" descr="haru_0116">
          <a:extLst>
            <a:ext uri="{FF2B5EF4-FFF2-40B4-BE49-F238E27FC236}">
              <a16:creationId xmlns:a16="http://schemas.microsoft.com/office/drawing/2014/main" id="{00000000-0008-0000-0200-0000A22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21325" y="495300"/>
          <a:ext cx="838200" cy="144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104775</xdr:colOff>
      <xdr:row>4</xdr:row>
      <xdr:rowOff>4095750</xdr:rowOff>
    </xdr:from>
    <xdr:to>
      <xdr:col>6</xdr:col>
      <xdr:colOff>828675</xdr:colOff>
      <xdr:row>5</xdr:row>
      <xdr:rowOff>561975</xdr:rowOff>
    </xdr:to>
    <xdr:pic>
      <xdr:nvPicPr>
        <xdr:cNvPr id="9891" name="Picture 100" descr="haru_0002">
          <a:extLst>
            <a:ext uri="{FF2B5EF4-FFF2-40B4-BE49-F238E27FC236}">
              <a16:creationId xmlns:a16="http://schemas.microsoft.com/office/drawing/2014/main" id="{00000000-0008-0000-0200-0000A32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4001"/>
        <a:stretch>
          <a:fillRect/>
        </a:stretch>
      </xdr:blipFill>
      <xdr:spPr bwMode="auto">
        <a:xfrm>
          <a:off x="16621125" y="5848350"/>
          <a:ext cx="72390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1704975</xdr:colOff>
      <xdr:row>2</xdr:row>
      <xdr:rowOff>257175</xdr:rowOff>
    </xdr:from>
    <xdr:to>
      <xdr:col>7</xdr:col>
      <xdr:colOff>2543175</xdr:colOff>
      <xdr:row>4</xdr:row>
      <xdr:rowOff>190500</xdr:rowOff>
    </xdr:to>
    <xdr:pic>
      <xdr:nvPicPr>
        <xdr:cNvPr id="9892" name="Picture 101" descr="haru_0116">
          <a:extLst>
            <a:ext uri="{FF2B5EF4-FFF2-40B4-BE49-F238E27FC236}">
              <a16:creationId xmlns:a16="http://schemas.microsoft.com/office/drawing/2014/main" id="{00000000-0008-0000-0200-0000A42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74050" y="495300"/>
          <a:ext cx="838200" cy="144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104775</xdr:colOff>
      <xdr:row>4</xdr:row>
      <xdr:rowOff>4095750</xdr:rowOff>
    </xdr:from>
    <xdr:to>
      <xdr:col>7</xdr:col>
      <xdr:colOff>828675</xdr:colOff>
      <xdr:row>5</xdr:row>
      <xdr:rowOff>561975</xdr:rowOff>
    </xdr:to>
    <xdr:pic>
      <xdr:nvPicPr>
        <xdr:cNvPr id="9893" name="Picture 102" descr="haru_0002">
          <a:extLst>
            <a:ext uri="{FF2B5EF4-FFF2-40B4-BE49-F238E27FC236}">
              <a16:creationId xmlns:a16="http://schemas.microsoft.com/office/drawing/2014/main" id="{00000000-0008-0000-0200-0000A52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4001"/>
        <a:stretch>
          <a:fillRect/>
        </a:stretch>
      </xdr:blipFill>
      <xdr:spPr bwMode="auto">
        <a:xfrm>
          <a:off x="19373850" y="5848350"/>
          <a:ext cx="72390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1704975</xdr:colOff>
      <xdr:row>2</xdr:row>
      <xdr:rowOff>257175</xdr:rowOff>
    </xdr:from>
    <xdr:to>
      <xdr:col>8</xdr:col>
      <xdr:colOff>2543175</xdr:colOff>
      <xdr:row>4</xdr:row>
      <xdr:rowOff>190500</xdr:rowOff>
    </xdr:to>
    <xdr:pic>
      <xdr:nvPicPr>
        <xdr:cNvPr id="9894" name="Picture 103" descr="haru_0116">
          <a:extLst>
            <a:ext uri="{FF2B5EF4-FFF2-40B4-BE49-F238E27FC236}">
              <a16:creationId xmlns:a16="http://schemas.microsoft.com/office/drawing/2014/main" id="{00000000-0008-0000-0200-0000A62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26775" y="495300"/>
          <a:ext cx="838200" cy="144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1704975</xdr:colOff>
      <xdr:row>2</xdr:row>
      <xdr:rowOff>257175</xdr:rowOff>
    </xdr:from>
    <xdr:to>
      <xdr:col>9</xdr:col>
      <xdr:colOff>2543175</xdr:colOff>
      <xdr:row>4</xdr:row>
      <xdr:rowOff>190500</xdr:rowOff>
    </xdr:to>
    <xdr:pic>
      <xdr:nvPicPr>
        <xdr:cNvPr id="9896" name="Picture 105" descr="haru_0116">
          <a:extLst>
            <a:ext uri="{FF2B5EF4-FFF2-40B4-BE49-F238E27FC236}">
              <a16:creationId xmlns:a16="http://schemas.microsoft.com/office/drawing/2014/main" id="{00000000-0008-0000-0200-0000A82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479500" y="495300"/>
          <a:ext cx="838200" cy="144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1704975</xdr:colOff>
      <xdr:row>2</xdr:row>
      <xdr:rowOff>257175</xdr:rowOff>
    </xdr:from>
    <xdr:to>
      <xdr:col>10</xdr:col>
      <xdr:colOff>2543175</xdr:colOff>
      <xdr:row>4</xdr:row>
      <xdr:rowOff>190500</xdr:rowOff>
    </xdr:to>
    <xdr:pic>
      <xdr:nvPicPr>
        <xdr:cNvPr id="9898" name="Picture 107" descr="haru_0116">
          <a:extLst>
            <a:ext uri="{FF2B5EF4-FFF2-40B4-BE49-F238E27FC236}">
              <a16:creationId xmlns:a16="http://schemas.microsoft.com/office/drawing/2014/main" id="{00000000-0008-0000-0200-0000AA2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232225" y="495300"/>
          <a:ext cx="838200" cy="144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1704975</xdr:colOff>
      <xdr:row>2</xdr:row>
      <xdr:rowOff>257175</xdr:rowOff>
    </xdr:from>
    <xdr:to>
      <xdr:col>11</xdr:col>
      <xdr:colOff>2543175</xdr:colOff>
      <xdr:row>4</xdr:row>
      <xdr:rowOff>190500</xdr:rowOff>
    </xdr:to>
    <xdr:pic>
      <xdr:nvPicPr>
        <xdr:cNvPr id="9900" name="Picture 109" descr="haru_0116">
          <a:extLst>
            <a:ext uri="{FF2B5EF4-FFF2-40B4-BE49-F238E27FC236}">
              <a16:creationId xmlns:a16="http://schemas.microsoft.com/office/drawing/2014/main" id="{00000000-0008-0000-0200-0000AC2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84950" y="495300"/>
          <a:ext cx="838200" cy="144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1704975</xdr:colOff>
      <xdr:row>2</xdr:row>
      <xdr:rowOff>257175</xdr:rowOff>
    </xdr:from>
    <xdr:to>
      <xdr:col>12</xdr:col>
      <xdr:colOff>2543175</xdr:colOff>
      <xdr:row>4</xdr:row>
      <xdr:rowOff>190500</xdr:rowOff>
    </xdr:to>
    <xdr:pic>
      <xdr:nvPicPr>
        <xdr:cNvPr id="9902" name="Picture 111" descr="haru_0116">
          <a:extLst>
            <a:ext uri="{FF2B5EF4-FFF2-40B4-BE49-F238E27FC236}">
              <a16:creationId xmlns:a16="http://schemas.microsoft.com/office/drawing/2014/main" id="{00000000-0008-0000-0200-0000AE2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737675" y="495300"/>
          <a:ext cx="838200" cy="144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1704975</xdr:colOff>
      <xdr:row>2</xdr:row>
      <xdr:rowOff>257175</xdr:rowOff>
    </xdr:from>
    <xdr:to>
      <xdr:col>13</xdr:col>
      <xdr:colOff>2543175</xdr:colOff>
      <xdr:row>4</xdr:row>
      <xdr:rowOff>190500</xdr:rowOff>
    </xdr:to>
    <xdr:pic>
      <xdr:nvPicPr>
        <xdr:cNvPr id="9904" name="Picture 113" descr="haru_0116">
          <a:extLst>
            <a:ext uri="{FF2B5EF4-FFF2-40B4-BE49-F238E27FC236}">
              <a16:creationId xmlns:a16="http://schemas.microsoft.com/office/drawing/2014/main" id="{00000000-0008-0000-0200-0000B02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490400" y="495300"/>
          <a:ext cx="838200" cy="144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1704975</xdr:colOff>
      <xdr:row>2</xdr:row>
      <xdr:rowOff>257175</xdr:rowOff>
    </xdr:from>
    <xdr:to>
      <xdr:col>14</xdr:col>
      <xdr:colOff>2543175</xdr:colOff>
      <xdr:row>4</xdr:row>
      <xdr:rowOff>190500</xdr:rowOff>
    </xdr:to>
    <xdr:pic>
      <xdr:nvPicPr>
        <xdr:cNvPr id="9906" name="Picture 115" descr="haru_0116">
          <a:extLst>
            <a:ext uri="{FF2B5EF4-FFF2-40B4-BE49-F238E27FC236}">
              <a16:creationId xmlns:a16="http://schemas.microsoft.com/office/drawing/2014/main" id="{00000000-0008-0000-0200-0000B22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243125" y="495300"/>
          <a:ext cx="838200" cy="144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1704975</xdr:colOff>
      <xdr:row>2</xdr:row>
      <xdr:rowOff>257175</xdr:rowOff>
    </xdr:from>
    <xdr:to>
      <xdr:col>15</xdr:col>
      <xdr:colOff>2543175</xdr:colOff>
      <xdr:row>4</xdr:row>
      <xdr:rowOff>190500</xdr:rowOff>
    </xdr:to>
    <xdr:pic>
      <xdr:nvPicPr>
        <xdr:cNvPr id="9908" name="Picture 117" descr="haru_0116">
          <a:extLst>
            <a:ext uri="{FF2B5EF4-FFF2-40B4-BE49-F238E27FC236}">
              <a16:creationId xmlns:a16="http://schemas.microsoft.com/office/drawing/2014/main" id="{00000000-0008-0000-0200-0000B42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995850" y="495300"/>
          <a:ext cx="838200" cy="144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1704975</xdr:colOff>
      <xdr:row>2</xdr:row>
      <xdr:rowOff>257175</xdr:rowOff>
    </xdr:from>
    <xdr:to>
      <xdr:col>16</xdr:col>
      <xdr:colOff>2543175</xdr:colOff>
      <xdr:row>4</xdr:row>
      <xdr:rowOff>190500</xdr:rowOff>
    </xdr:to>
    <xdr:pic>
      <xdr:nvPicPr>
        <xdr:cNvPr id="9910" name="Picture 119" descr="haru_0116">
          <a:extLst>
            <a:ext uri="{FF2B5EF4-FFF2-40B4-BE49-F238E27FC236}">
              <a16:creationId xmlns:a16="http://schemas.microsoft.com/office/drawing/2014/main" id="{00000000-0008-0000-0200-0000B62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48575" y="495300"/>
          <a:ext cx="838200" cy="144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1704975</xdr:colOff>
      <xdr:row>2</xdr:row>
      <xdr:rowOff>257175</xdr:rowOff>
    </xdr:from>
    <xdr:to>
      <xdr:col>17</xdr:col>
      <xdr:colOff>2543175</xdr:colOff>
      <xdr:row>4</xdr:row>
      <xdr:rowOff>190500</xdr:rowOff>
    </xdr:to>
    <xdr:pic>
      <xdr:nvPicPr>
        <xdr:cNvPr id="9912" name="Picture 121" descr="haru_0116">
          <a:extLst>
            <a:ext uri="{FF2B5EF4-FFF2-40B4-BE49-F238E27FC236}">
              <a16:creationId xmlns:a16="http://schemas.microsoft.com/office/drawing/2014/main" id="{00000000-0008-0000-0200-0000B82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501300" y="495300"/>
          <a:ext cx="838200" cy="144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18</xdr:col>
      <xdr:colOff>1704975</xdr:colOff>
      <xdr:row>2</xdr:row>
      <xdr:rowOff>257175</xdr:rowOff>
    </xdr:from>
    <xdr:to>
      <xdr:col>18</xdr:col>
      <xdr:colOff>2543175</xdr:colOff>
      <xdr:row>4</xdr:row>
      <xdr:rowOff>190500</xdr:rowOff>
    </xdr:to>
    <xdr:pic>
      <xdr:nvPicPr>
        <xdr:cNvPr id="9914" name="Picture 123" descr="haru_0116">
          <a:extLst>
            <a:ext uri="{FF2B5EF4-FFF2-40B4-BE49-F238E27FC236}">
              <a16:creationId xmlns:a16="http://schemas.microsoft.com/office/drawing/2014/main" id="{00000000-0008-0000-0200-0000BA2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254025" y="495300"/>
          <a:ext cx="838200" cy="144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19</xdr:col>
      <xdr:colOff>1704975</xdr:colOff>
      <xdr:row>2</xdr:row>
      <xdr:rowOff>257175</xdr:rowOff>
    </xdr:from>
    <xdr:to>
      <xdr:col>19</xdr:col>
      <xdr:colOff>2543175</xdr:colOff>
      <xdr:row>4</xdr:row>
      <xdr:rowOff>190500</xdr:rowOff>
    </xdr:to>
    <xdr:pic>
      <xdr:nvPicPr>
        <xdr:cNvPr id="9916" name="Picture 125" descr="haru_0116">
          <a:extLst>
            <a:ext uri="{FF2B5EF4-FFF2-40B4-BE49-F238E27FC236}">
              <a16:creationId xmlns:a16="http://schemas.microsoft.com/office/drawing/2014/main" id="{00000000-0008-0000-0200-0000BC2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006750" y="495300"/>
          <a:ext cx="838200" cy="144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20</xdr:col>
      <xdr:colOff>1704975</xdr:colOff>
      <xdr:row>2</xdr:row>
      <xdr:rowOff>257175</xdr:rowOff>
    </xdr:from>
    <xdr:to>
      <xdr:col>20</xdr:col>
      <xdr:colOff>2543175</xdr:colOff>
      <xdr:row>4</xdr:row>
      <xdr:rowOff>190500</xdr:rowOff>
    </xdr:to>
    <xdr:pic>
      <xdr:nvPicPr>
        <xdr:cNvPr id="9918" name="Picture 127" descr="haru_0116">
          <a:extLst>
            <a:ext uri="{FF2B5EF4-FFF2-40B4-BE49-F238E27FC236}">
              <a16:creationId xmlns:a16="http://schemas.microsoft.com/office/drawing/2014/main" id="{00000000-0008-0000-0200-0000BE2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759475" y="495300"/>
          <a:ext cx="838200" cy="144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1704975</xdr:colOff>
      <xdr:row>2</xdr:row>
      <xdr:rowOff>257175</xdr:rowOff>
    </xdr:from>
    <xdr:to>
      <xdr:col>21</xdr:col>
      <xdr:colOff>2543175</xdr:colOff>
      <xdr:row>4</xdr:row>
      <xdr:rowOff>190500</xdr:rowOff>
    </xdr:to>
    <xdr:pic>
      <xdr:nvPicPr>
        <xdr:cNvPr id="9920" name="Picture 129" descr="haru_0116">
          <a:extLst>
            <a:ext uri="{FF2B5EF4-FFF2-40B4-BE49-F238E27FC236}">
              <a16:creationId xmlns:a16="http://schemas.microsoft.com/office/drawing/2014/main" id="{00000000-0008-0000-0200-0000C02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12200" y="495300"/>
          <a:ext cx="838200" cy="144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22</xdr:col>
      <xdr:colOff>1704975</xdr:colOff>
      <xdr:row>2</xdr:row>
      <xdr:rowOff>257175</xdr:rowOff>
    </xdr:from>
    <xdr:to>
      <xdr:col>22</xdr:col>
      <xdr:colOff>2543175</xdr:colOff>
      <xdr:row>4</xdr:row>
      <xdr:rowOff>190500</xdr:rowOff>
    </xdr:to>
    <xdr:pic>
      <xdr:nvPicPr>
        <xdr:cNvPr id="9922" name="Picture 131" descr="haru_0116">
          <a:extLst>
            <a:ext uri="{FF2B5EF4-FFF2-40B4-BE49-F238E27FC236}">
              <a16:creationId xmlns:a16="http://schemas.microsoft.com/office/drawing/2014/main" id="{00000000-0008-0000-0200-0000C22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264925" y="495300"/>
          <a:ext cx="838200" cy="144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23</xdr:col>
      <xdr:colOff>1704975</xdr:colOff>
      <xdr:row>2</xdr:row>
      <xdr:rowOff>257175</xdr:rowOff>
    </xdr:from>
    <xdr:to>
      <xdr:col>23</xdr:col>
      <xdr:colOff>2543175</xdr:colOff>
      <xdr:row>4</xdr:row>
      <xdr:rowOff>190500</xdr:rowOff>
    </xdr:to>
    <xdr:pic>
      <xdr:nvPicPr>
        <xdr:cNvPr id="9924" name="Picture 133" descr="haru_0116">
          <a:extLst>
            <a:ext uri="{FF2B5EF4-FFF2-40B4-BE49-F238E27FC236}">
              <a16:creationId xmlns:a16="http://schemas.microsoft.com/office/drawing/2014/main" id="{00000000-0008-0000-0200-0000C42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017650" y="495300"/>
          <a:ext cx="838200" cy="144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24</xdr:col>
      <xdr:colOff>1704975</xdr:colOff>
      <xdr:row>2</xdr:row>
      <xdr:rowOff>257175</xdr:rowOff>
    </xdr:from>
    <xdr:to>
      <xdr:col>24</xdr:col>
      <xdr:colOff>2543175</xdr:colOff>
      <xdr:row>4</xdr:row>
      <xdr:rowOff>190500</xdr:rowOff>
    </xdr:to>
    <xdr:pic>
      <xdr:nvPicPr>
        <xdr:cNvPr id="9926" name="Picture 135" descr="haru_0116">
          <a:extLst>
            <a:ext uri="{FF2B5EF4-FFF2-40B4-BE49-F238E27FC236}">
              <a16:creationId xmlns:a16="http://schemas.microsoft.com/office/drawing/2014/main" id="{00000000-0008-0000-0200-0000C62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770375" y="495300"/>
          <a:ext cx="838200" cy="144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25</xdr:col>
      <xdr:colOff>1704975</xdr:colOff>
      <xdr:row>2</xdr:row>
      <xdr:rowOff>257175</xdr:rowOff>
    </xdr:from>
    <xdr:to>
      <xdr:col>25</xdr:col>
      <xdr:colOff>2543175</xdr:colOff>
      <xdr:row>4</xdr:row>
      <xdr:rowOff>190500</xdr:rowOff>
    </xdr:to>
    <xdr:pic>
      <xdr:nvPicPr>
        <xdr:cNvPr id="9928" name="Picture 137" descr="haru_0116">
          <a:extLst>
            <a:ext uri="{FF2B5EF4-FFF2-40B4-BE49-F238E27FC236}">
              <a16:creationId xmlns:a16="http://schemas.microsoft.com/office/drawing/2014/main" id="{00000000-0008-0000-0200-0000C82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523100" y="495300"/>
          <a:ext cx="838200" cy="144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26</xdr:col>
      <xdr:colOff>1704975</xdr:colOff>
      <xdr:row>2</xdr:row>
      <xdr:rowOff>257175</xdr:rowOff>
    </xdr:from>
    <xdr:to>
      <xdr:col>26</xdr:col>
      <xdr:colOff>2543175</xdr:colOff>
      <xdr:row>4</xdr:row>
      <xdr:rowOff>190500</xdr:rowOff>
    </xdr:to>
    <xdr:pic>
      <xdr:nvPicPr>
        <xdr:cNvPr id="9930" name="Picture 139" descr="haru_0116">
          <a:extLst>
            <a:ext uri="{FF2B5EF4-FFF2-40B4-BE49-F238E27FC236}">
              <a16:creationId xmlns:a16="http://schemas.microsoft.com/office/drawing/2014/main" id="{00000000-0008-0000-0200-0000CA2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275825" y="495300"/>
          <a:ext cx="838200" cy="144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1704975</xdr:colOff>
      <xdr:row>2</xdr:row>
      <xdr:rowOff>257175</xdr:rowOff>
    </xdr:from>
    <xdr:to>
      <xdr:col>27</xdr:col>
      <xdr:colOff>2543175</xdr:colOff>
      <xdr:row>4</xdr:row>
      <xdr:rowOff>190500</xdr:rowOff>
    </xdr:to>
    <xdr:pic>
      <xdr:nvPicPr>
        <xdr:cNvPr id="9932" name="Picture 141" descr="haru_0116">
          <a:extLst>
            <a:ext uri="{FF2B5EF4-FFF2-40B4-BE49-F238E27FC236}">
              <a16:creationId xmlns:a16="http://schemas.microsoft.com/office/drawing/2014/main" id="{00000000-0008-0000-0200-0000CC2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028550" y="495300"/>
          <a:ext cx="838200" cy="144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28</xdr:col>
      <xdr:colOff>1704975</xdr:colOff>
      <xdr:row>2</xdr:row>
      <xdr:rowOff>257175</xdr:rowOff>
    </xdr:from>
    <xdr:to>
      <xdr:col>28</xdr:col>
      <xdr:colOff>2543175</xdr:colOff>
      <xdr:row>4</xdr:row>
      <xdr:rowOff>190500</xdr:rowOff>
    </xdr:to>
    <xdr:pic>
      <xdr:nvPicPr>
        <xdr:cNvPr id="9934" name="Picture 143" descr="haru_0116">
          <a:extLst>
            <a:ext uri="{FF2B5EF4-FFF2-40B4-BE49-F238E27FC236}">
              <a16:creationId xmlns:a16="http://schemas.microsoft.com/office/drawing/2014/main" id="{00000000-0008-0000-0200-0000CE2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781275" y="495300"/>
          <a:ext cx="838200" cy="144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29</xdr:col>
      <xdr:colOff>1704975</xdr:colOff>
      <xdr:row>2</xdr:row>
      <xdr:rowOff>257175</xdr:rowOff>
    </xdr:from>
    <xdr:to>
      <xdr:col>29</xdr:col>
      <xdr:colOff>2543175</xdr:colOff>
      <xdr:row>4</xdr:row>
      <xdr:rowOff>190500</xdr:rowOff>
    </xdr:to>
    <xdr:pic>
      <xdr:nvPicPr>
        <xdr:cNvPr id="9936" name="Picture 145" descr="haru_0116">
          <a:extLst>
            <a:ext uri="{FF2B5EF4-FFF2-40B4-BE49-F238E27FC236}">
              <a16:creationId xmlns:a16="http://schemas.microsoft.com/office/drawing/2014/main" id="{00000000-0008-0000-0200-0000D02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534000" y="495300"/>
          <a:ext cx="838200" cy="144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30</xdr:col>
      <xdr:colOff>1704975</xdr:colOff>
      <xdr:row>2</xdr:row>
      <xdr:rowOff>257175</xdr:rowOff>
    </xdr:from>
    <xdr:to>
      <xdr:col>30</xdr:col>
      <xdr:colOff>2543175</xdr:colOff>
      <xdr:row>4</xdr:row>
      <xdr:rowOff>190500</xdr:rowOff>
    </xdr:to>
    <xdr:pic>
      <xdr:nvPicPr>
        <xdr:cNvPr id="9938" name="Picture 147" descr="haru_0116">
          <a:extLst>
            <a:ext uri="{FF2B5EF4-FFF2-40B4-BE49-F238E27FC236}">
              <a16:creationId xmlns:a16="http://schemas.microsoft.com/office/drawing/2014/main" id="{00000000-0008-0000-0200-0000D22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286725" y="495300"/>
          <a:ext cx="838200" cy="144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31</xdr:col>
      <xdr:colOff>1704975</xdr:colOff>
      <xdr:row>2</xdr:row>
      <xdr:rowOff>257175</xdr:rowOff>
    </xdr:from>
    <xdr:to>
      <xdr:col>31</xdr:col>
      <xdr:colOff>2543175</xdr:colOff>
      <xdr:row>4</xdr:row>
      <xdr:rowOff>190500</xdr:rowOff>
    </xdr:to>
    <xdr:pic>
      <xdr:nvPicPr>
        <xdr:cNvPr id="9940" name="Picture 149" descr="haru_0116">
          <a:extLst>
            <a:ext uri="{FF2B5EF4-FFF2-40B4-BE49-F238E27FC236}">
              <a16:creationId xmlns:a16="http://schemas.microsoft.com/office/drawing/2014/main" id="{00000000-0008-0000-0200-0000D42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039450" y="495300"/>
          <a:ext cx="838200" cy="144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32</xdr:col>
      <xdr:colOff>1704975</xdr:colOff>
      <xdr:row>2</xdr:row>
      <xdr:rowOff>257175</xdr:rowOff>
    </xdr:from>
    <xdr:to>
      <xdr:col>32</xdr:col>
      <xdr:colOff>2543175</xdr:colOff>
      <xdr:row>4</xdr:row>
      <xdr:rowOff>190500</xdr:rowOff>
    </xdr:to>
    <xdr:pic>
      <xdr:nvPicPr>
        <xdr:cNvPr id="9942" name="Picture 151" descr="haru_0116">
          <a:extLst>
            <a:ext uri="{FF2B5EF4-FFF2-40B4-BE49-F238E27FC236}">
              <a16:creationId xmlns:a16="http://schemas.microsoft.com/office/drawing/2014/main" id="{00000000-0008-0000-0200-0000D62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792175" y="495300"/>
          <a:ext cx="838200" cy="144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104775</xdr:colOff>
      <xdr:row>4</xdr:row>
      <xdr:rowOff>4095750</xdr:rowOff>
    </xdr:from>
    <xdr:to>
      <xdr:col>1</xdr:col>
      <xdr:colOff>828675</xdr:colOff>
      <xdr:row>5</xdr:row>
      <xdr:rowOff>561975</xdr:rowOff>
    </xdr:to>
    <xdr:pic>
      <xdr:nvPicPr>
        <xdr:cNvPr id="9944" name="Picture 153" descr="haru_0002">
          <a:extLst>
            <a:ext uri="{FF2B5EF4-FFF2-40B4-BE49-F238E27FC236}">
              <a16:creationId xmlns:a16="http://schemas.microsoft.com/office/drawing/2014/main" id="{00000000-0008-0000-0200-0000D82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4001"/>
        <a:stretch>
          <a:fillRect/>
        </a:stretch>
      </xdr:blipFill>
      <xdr:spPr bwMode="auto">
        <a:xfrm>
          <a:off x="2857500" y="5848350"/>
          <a:ext cx="72390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104775</xdr:colOff>
      <xdr:row>4</xdr:row>
      <xdr:rowOff>4095750</xdr:rowOff>
    </xdr:from>
    <xdr:to>
      <xdr:col>5</xdr:col>
      <xdr:colOff>828675</xdr:colOff>
      <xdr:row>5</xdr:row>
      <xdr:rowOff>561975</xdr:rowOff>
    </xdr:to>
    <xdr:pic>
      <xdr:nvPicPr>
        <xdr:cNvPr id="9948" name="Picture 157" descr="haru_0002">
          <a:extLst>
            <a:ext uri="{FF2B5EF4-FFF2-40B4-BE49-F238E27FC236}">
              <a16:creationId xmlns:a16="http://schemas.microsoft.com/office/drawing/2014/main" id="{00000000-0008-0000-0200-0000DC2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4001"/>
        <a:stretch>
          <a:fillRect/>
        </a:stretch>
      </xdr:blipFill>
      <xdr:spPr bwMode="auto">
        <a:xfrm>
          <a:off x="13868400" y="5848350"/>
          <a:ext cx="72390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104775</xdr:colOff>
      <xdr:row>4</xdr:row>
      <xdr:rowOff>4095750</xdr:rowOff>
    </xdr:from>
    <xdr:to>
      <xdr:col>6</xdr:col>
      <xdr:colOff>828675</xdr:colOff>
      <xdr:row>5</xdr:row>
      <xdr:rowOff>561975</xdr:rowOff>
    </xdr:to>
    <xdr:pic>
      <xdr:nvPicPr>
        <xdr:cNvPr id="9949" name="Picture 158" descr="haru_0002">
          <a:extLst>
            <a:ext uri="{FF2B5EF4-FFF2-40B4-BE49-F238E27FC236}">
              <a16:creationId xmlns:a16="http://schemas.microsoft.com/office/drawing/2014/main" id="{00000000-0008-0000-0200-0000DD2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4001"/>
        <a:stretch>
          <a:fillRect/>
        </a:stretch>
      </xdr:blipFill>
      <xdr:spPr bwMode="auto">
        <a:xfrm>
          <a:off x="16621125" y="5848350"/>
          <a:ext cx="72390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104775</xdr:colOff>
      <xdr:row>4</xdr:row>
      <xdr:rowOff>4095750</xdr:rowOff>
    </xdr:from>
    <xdr:to>
      <xdr:col>7</xdr:col>
      <xdr:colOff>828675</xdr:colOff>
      <xdr:row>5</xdr:row>
      <xdr:rowOff>561975</xdr:rowOff>
    </xdr:to>
    <xdr:pic>
      <xdr:nvPicPr>
        <xdr:cNvPr id="9950" name="Picture 159" descr="haru_0002">
          <a:extLst>
            <a:ext uri="{FF2B5EF4-FFF2-40B4-BE49-F238E27FC236}">
              <a16:creationId xmlns:a16="http://schemas.microsoft.com/office/drawing/2014/main" id="{00000000-0008-0000-0200-0000DE2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4001"/>
        <a:stretch>
          <a:fillRect/>
        </a:stretch>
      </xdr:blipFill>
      <xdr:spPr bwMode="auto">
        <a:xfrm>
          <a:off x="19373850" y="5848350"/>
          <a:ext cx="72390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33</xdr:col>
      <xdr:colOff>1704975</xdr:colOff>
      <xdr:row>2</xdr:row>
      <xdr:rowOff>257175</xdr:rowOff>
    </xdr:from>
    <xdr:to>
      <xdr:col>33</xdr:col>
      <xdr:colOff>2552700</xdr:colOff>
      <xdr:row>4</xdr:row>
      <xdr:rowOff>190500</xdr:rowOff>
    </xdr:to>
    <xdr:pic>
      <xdr:nvPicPr>
        <xdr:cNvPr id="9976" name="Picture 185" descr="haru_0116">
          <a:extLst>
            <a:ext uri="{FF2B5EF4-FFF2-40B4-BE49-F238E27FC236}">
              <a16:creationId xmlns:a16="http://schemas.microsoft.com/office/drawing/2014/main" id="{00000000-0008-0000-0200-0000F82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544900" y="495300"/>
          <a:ext cx="847725" cy="144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34</xdr:col>
      <xdr:colOff>1704975</xdr:colOff>
      <xdr:row>2</xdr:row>
      <xdr:rowOff>257175</xdr:rowOff>
    </xdr:from>
    <xdr:to>
      <xdr:col>34</xdr:col>
      <xdr:colOff>2552700</xdr:colOff>
      <xdr:row>4</xdr:row>
      <xdr:rowOff>190500</xdr:rowOff>
    </xdr:to>
    <xdr:pic>
      <xdr:nvPicPr>
        <xdr:cNvPr id="9979" name="Picture 188" descr="haru_0116">
          <a:extLst>
            <a:ext uri="{FF2B5EF4-FFF2-40B4-BE49-F238E27FC236}">
              <a16:creationId xmlns:a16="http://schemas.microsoft.com/office/drawing/2014/main" id="{00000000-0008-0000-0200-0000FB2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97625" y="495300"/>
          <a:ext cx="847725" cy="144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35</xdr:col>
      <xdr:colOff>1704975</xdr:colOff>
      <xdr:row>2</xdr:row>
      <xdr:rowOff>257175</xdr:rowOff>
    </xdr:from>
    <xdr:to>
      <xdr:col>35</xdr:col>
      <xdr:colOff>2552700</xdr:colOff>
      <xdr:row>4</xdr:row>
      <xdr:rowOff>190500</xdr:rowOff>
    </xdr:to>
    <xdr:pic>
      <xdr:nvPicPr>
        <xdr:cNvPr id="9982" name="Picture 191" descr="haru_0116">
          <a:extLst>
            <a:ext uri="{FF2B5EF4-FFF2-40B4-BE49-F238E27FC236}">
              <a16:creationId xmlns:a16="http://schemas.microsoft.com/office/drawing/2014/main" id="{00000000-0008-0000-0200-0000FE2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050350" y="495300"/>
          <a:ext cx="847725" cy="144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36</xdr:col>
      <xdr:colOff>1704975</xdr:colOff>
      <xdr:row>2</xdr:row>
      <xdr:rowOff>257175</xdr:rowOff>
    </xdr:from>
    <xdr:to>
      <xdr:col>36</xdr:col>
      <xdr:colOff>2552700</xdr:colOff>
      <xdr:row>4</xdr:row>
      <xdr:rowOff>190500</xdr:rowOff>
    </xdr:to>
    <xdr:pic>
      <xdr:nvPicPr>
        <xdr:cNvPr id="9985" name="Picture 194" descr="haru_0116">
          <a:extLst>
            <a:ext uri="{FF2B5EF4-FFF2-40B4-BE49-F238E27FC236}">
              <a16:creationId xmlns:a16="http://schemas.microsoft.com/office/drawing/2014/main" id="{00000000-0008-0000-0200-0000012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803075" y="495300"/>
          <a:ext cx="847725" cy="144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37</xdr:col>
      <xdr:colOff>1704975</xdr:colOff>
      <xdr:row>2</xdr:row>
      <xdr:rowOff>257175</xdr:rowOff>
    </xdr:from>
    <xdr:to>
      <xdr:col>37</xdr:col>
      <xdr:colOff>2552700</xdr:colOff>
      <xdr:row>4</xdr:row>
      <xdr:rowOff>190500</xdr:rowOff>
    </xdr:to>
    <xdr:pic>
      <xdr:nvPicPr>
        <xdr:cNvPr id="9988" name="Picture 197" descr="haru_0116">
          <a:extLst>
            <a:ext uri="{FF2B5EF4-FFF2-40B4-BE49-F238E27FC236}">
              <a16:creationId xmlns:a16="http://schemas.microsoft.com/office/drawing/2014/main" id="{00000000-0008-0000-0200-0000042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555800" y="495300"/>
          <a:ext cx="847725" cy="144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38</xdr:col>
      <xdr:colOff>1704975</xdr:colOff>
      <xdr:row>2</xdr:row>
      <xdr:rowOff>257175</xdr:rowOff>
    </xdr:from>
    <xdr:to>
      <xdr:col>38</xdr:col>
      <xdr:colOff>2552700</xdr:colOff>
      <xdr:row>4</xdr:row>
      <xdr:rowOff>190500</xdr:rowOff>
    </xdr:to>
    <xdr:pic>
      <xdr:nvPicPr>
        <xdr:cNvPr id="9991" name="Picture 200" descr="haru_0116">
          <a:extLst>
            <a:ext uri="{FF2B5EF4-FFF2-40B4-BE49-F238E27FC236}">
              <a16:creationId xmlns:a16="http://schemas.microsoft.com/office/drawing/2014/main" id="{00000000-0008-0000-0200-0000072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308525" y="495300"/>
          <a:ext cx="847725" cy="144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39</xdr:col>
      <xdr:colOff>1704975</xdr:colOff>
      <xdr:row>2</xdr:row>
      <xdr:rowOff>257175</xdr:rowOff>
    </xdr:from>
    <xdr:to>
      <xdr:col>39</xdr:col>
      <xdr:colOff>2552700</xdr:colOff>
      <xdr:row>4</xdr:row>
      <xdr:rowOff>190500</xdr:rowOff>
    </xdr:to>
    <xdr:pic>
      <xdr:nvPicPr>
        <xdr:cNvPr id="9994" name="Picture 203" descr="haru_0116">
          <a:extLst>
            <a:ext uri="{FF2B5EF4-FFF2-40B4-BE49-F238E27FC236}">
              <a16:creationId xmlns:a16="http://schemas.microsoft.com/office/drawing/2014/main" id="{00000000-0008-0000-0200-00000A2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061250" y="495300"/>
          <a:ext cx="847725" cy="144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39</xdr:col>
      <xdr:colOff>406400</xdr:colOff>
      <xdr:row>4</xdr:row>
      <xdr:rowOff>4095750</xdr:rowOff>
    </xdr:from>
    <xdr:to>
      <xdr:col>39</xdr:col>
      <xdr:colOff>1139825</xdr:colOff>
      <xdr:row>5</xdr:row>
      <xdr:rowOff>571500</xdr:rowOff>
    </xdr:to>
    <xdr:pic>
      <xdr:nvPicPr>
        <xdr:cNvPr id="9995" name="Picture 204" descr="haru_0002">
          <a:extLst>
            <a:ext uri="{FF2B5EF4-FFF2-40B4-BE49-F238E27FC236}">
              <a16:creationId xmlns:a16="http://schemas.microsoft.com/office/drawing/2014/main" id="{00000000-0008-0000-0200-00000B2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4001"/>
        <a:stretch>
          <a:fillRect/>
        </a:stretch>
      </xdr:blipFill>
      <xdr:spPr bwMode="auto">
        <a:xfrm>
          <a:off x="107515025" y="5857875"/>
          <a:ext cx="73342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40</xdr:col>
      <xdr:colOff>1704975</xdr:colOff>
      <xdr:row>2</xdr:row>
      <xdr:rowOff>257175</xdr:rowOff>
    </xdr:from>
    <xdr:to>
      <xdr:col>40</xdr:col>
      <xdr:colOff>2552700</xdr:colOff>
      <xdr:row>4</xdr:row>
      <xdr:rowOff>190500</xdr:rowOff>
    </xdr:to>
    <xdr:pic>
      <xdr:nvPicPr>
        <xdr:cNvPr id="9996" name="Picture 206" descr="haru_0116">
          <a:extLst>
            <a:ext uri="{FF2B5EF4-FFF2-40B4-BE49-F238E27FC236}">
              <a16:creationId xmlns:a16="http://schemas.microsoft.com/office/drawing/2014/main" id="{00000000-0008-0000-0200-00000C2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813975" y="495300"/>
          <a:ext cx="847725" cy="144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41</xdr:col>
      <xdr:colOff>1704975</xdr:colOff>
      <xdr:row>2</xdr:row>
      <xdr:rowOff>257175</xdr:rowOff>
    </xdr:from>
    <xdr:to>
      <xdr:col>41</xdr:col>
      <xdr:colOff>2552700</xdr:colOff>
      <xdr:row>4</xdr:row>
      <xdr:rowOff>190500</xdr:rowOff>
    </xdr:to>
    <xdr:pic>
      <xdr:nvPicPr>
        <xdr:cNvPr id="9999" name="Picture 209" descr="haru_0116">
          <a:extLst>
            <a:ext uri="{FF2B5EF4-FFF2-40B4-BE49-F238E27FC236}">
              <a16:creationId xmlns:a16="http://schemas.microsoft.com/office/drawing/2014/main" id="{00000000-0008-0000-0200-00000F2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566700" y="495300"/>
          <a:ext cx="847725" cy="144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42</xdr:col>
      <xdr:colOff>1704975</xdr:colOff>
      <xdr:row>2</xdr:row>
      <xdr:rowOff>257175</xdr:rowOff>
    </xdr:from>
    <xdr:to>
      <xdr:col>42</xdr:col>
      <xdr:colOff>2552700</xdr:colOff>
      <xdr:row>4</xdr:row>
      <xdr:rowOff>190500</xdr:rowOff>
    </xdr:to>
    <xdr:pic>
      <xdr:nvPicPr>
        <xdr:cNvPr id="10002" name="Picture 212" descr="haru_0116">
          <a:extLst>
            <a:ext uri="{FF2B5EF4-FFF2-40B4-BE49-F238E27FC236}">
              <a16:creationId xmlns:a16="http://schemas.microsoft.com/office/drawing/2014/main" id="{00000000-0008-0000-0200-0000122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319425" y="495300"/>
          <a:ext cx="847725" cy="144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43</xdr:col>
      <xdr:colOff>1704975</xdr:colOff>
      <xdr:row>2</xdr:row>
      <xdr:rowOff>257175</xdr:rowOff>
    </xdr:from>
    <xdr:to>
      <xdr:col>43</xdr:col>
      <xdr:colOff>2552700</xdr:colOff>
      <xdr:row>4</xdr:row>
      <xdr:rowOff>190500</xdr:rowOff>
    </xdr:to>
    <xdr:pic>
      <xdr:nvPicPr>
        <xdr:cNvPr id="10005" name="Picture 215" descr="haru_0116">
          <a:extLst>
            <a:ext uri="{FF2B5EF4-FFF2-40B4-BE49-F238E27FC236}">
              <a16:creationId xmlns:a16="http://schemas.microsoft.com/office/drawing/2014/main" id="{00000000-0008-0000-0200-0000152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072150" y="495300"/>
          <a:ext cx="847725" cy="144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43</xdr:col>
      <xdr:colOff>438150</xdr:colOff>
      <xdr:row>4</xdr:row>
      <xdr:rowOff>4095750</xdr:rowOff>
    </xdr:from>
    <xdr:to>
      <xdr:col>43</xdr:col>
      <xdr:colOff>1171575</xdr:colOff>
      <xdr:row>5</xdr:row>
      <xdr:rowOff>571500</xdr:rowOff>
    </xdr:to>
    <xdr:pic>
      <xdr:nvPicPr>
        <xdr:cNvPr id="10006" name="Picture 216" descr="haru_0002">
          <a:extLst>
            <a:ext uri="{FF2B5EF4-FFF2-40B4-BE49-F238E27FC236}">
              <a16:creationId xmlns:a16="http://schemas.microsoft.com/office/drawing/2014/main" id="{00000000-0008-0000-0200-0000162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4001"/>
        <a:stretch>
          <a:fillRect/>
        </a:stretch>
      </xdr:blipFill>
      <xdr:spPr bwMode="auto">
        <a:xfrm>
          <a:off x="118532275" y="5857875"/>
          <a:ext cx="73342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44</xdr:col>
      <xdr:colOff>1704975</xdr:colOff>
      <xdr:row>2</xdr:row>
      <xdr:rowOff>257175</xdr:rowOff>
    </xdr:from>
    <xdr:to>
      <xdr:col>44</xdr:col>
      <xdr:colOff>2552700</xdr:colOff>
      <xdr:row>4</xdr:row>
      <xdr:rowOff>190500</xdr:rowOff>
    </xdr:to>
    <xdr:pic>
      <xdr:nvPicPr>
        <xdr:cNvPr id="10007" name="Picture 218" descr="haru_0116">
          <a:extLst>
            <a:ext uri="{FF2B5EF4-FFF2-40B4-BE49-F238E27FC236}">
              <a16:creationId xmlns:a16="http://schemas.microsoft.com/office/drawing/2014/main" id="{00000000-0008-0000-0200-0000172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824875" y="495300"/>
          <a:ext cx="847725" cy="144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44</xdr:col>
      <xdr:colOff>358775</xdr:colOff>
      <xdr:row>4</xdr:row>
      <xdr:rowOff>4095750</xdr:rowOff>
    </xdr:from>
    <xdr:to>
      <xdr:col>44</xdr:col>
      <xdr:colOff>1092200</xdr:colOff>
      <xdr:row>5</xdr:row>
      <xdr:rowOff>571500</xdr:rowOff>
    </xdr:to>
    <xdr:pic>
      <xdr:nvPicPr>
        <xdr:cNvPr id="10008" name="Picture 219" descr="haru_0002">
          <a:extLst>
            <a:ext uri="{FF2B5EF4-FFF2-40B4-BE49-F238E27FC236}">
              <a16:creationId xmlns:a16="http://schemas.microsoft.com/office/drawing/2014/main" id="{00000000-0008-0000-0200-0000182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4001"/>
        <a:stretch>
          <a:fillRect/>
        </a:stretch>
      </xdr:blipFill>
      <xdr:spPr bwMode="auto">
        <a:xfrm>
          <a:off x="121199275" y="5857875"/>
          <a:ext cx="73342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45</xdr:col>
      <xdr:colOff>1704975</xdr:colOff>
      <xdr:row>2</xdr:row>
      <xdr:rowOff>257175</xdr:rowOff>
    </xdr:from>
    <xdr:to>
      <xdr:col>45</xdr:col>
      <xdr:colOff>2552700</xdr:colOff>
      <xdr:row>4</xdr:row>
      <xdr:rowOff>190500</xdr:rowOff>
    </xdr:to>
    <xdr:pic>
      <xdr:nvPicPr>
        <xdr:cNvPr id="10009" name="Picture 221" descr="haru_0116">
          <a:extLst>
            <a:ext uri="{FF2B5EF4-FFF2-40B4-BE49-F238E27FC236}">
              <a16:creationId xmlns:a16="http://schemas.microsoft.com/office/drawing/2014/main" id="{00000000-0008-0000-0200-0000192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577600" y="495300"/>
          <a:ext cx="847725" cy="144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45</xdr:col>
      <xdr:colOff>422275</xdr:colOff>
      <xdr:row>4</xdr:row>
      <xdr:rowOff>4095750</xdr:rowOff>
    </xdr:from>
    <xdr:to>
      <xdr:col>45</xdr:col>
      <xdr:colOff>1155700</xdr:colOff>
      <xdr:row>5</xdr:row>
      <xdr:rowOff>571500</xdr:rowOff>
    </xdr:to>
    <xdr:pic>
      <xdr:nvPicPr>
        <xdr:cNvPr id="10010" name="Picture 222" descr="haru_0002">
          <a:extLst>
            <a:ext uri="{FF2B5EF4-FFF2-40B4-BE49-F238E27FC236}">
              <a16:creationId xmlns:a16="http://schemas.microsoft.com/office/drawing/2014/main" id="{00000000-0008-0000-0200-00001A2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4001"/>
        <a:stretch>
          <a:fillRect/>
        </a:stretch>
      </xdr:blipFill>
      <xdr:spPr bwMode="auto">
        <a:xfrm>
          <a:off x="124009150" y="5857875"/>
          <a:ext cx="73342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46</xdr:col>
      <xdr:colOff>1704975</xdr:colOff>
      <xdr:row>2</xdr:row>
      <xdr:rowOff>257175</xdr:rowOff>
    </xdr:from>
    <xdr:to>
      <xdr:col>46</xdr:col>
      <xdr:colOff>2552700</xdr:colOff>
      <xdr:row>4</xdr:row>
      <xdr:rowOff>190500</xdr:rowOff>
    </xdr:to>
    <xdr:pic>
      <xdr:nvPicPr>
        <xdr:cNvPr id="10011" name="Picture 224" descr="haru_0116">
          <a:extLst>
            <a:ext uri="{FF2B5EF4-FFF2-40B4-BE49-F238E27FC236}">
              <a16:creationId xmlns:a16="http://schemas.microsoft.com/office/drawing/2014/main" id="{00000000-0008-0000-0200-00001B2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330325" y="495300"/>
          <a:ext cx="847725" cy="144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46</xdr:col>
      <xdr:colOff>438150</xdr:colOff>
      <xdr:row>4</xdr:row>
      <xdr:rowOff>4095750</xdr:rowOff>
    </xdr:from>
    <xdr:to>
      <xdr:col>46</xdr:col>
      <xdr:colOff>1171575</xdr:colOff>
      <xdr:row>5</xdr:row>
      <xdr:rowOff>571500</xdr:rowOff>
    </xdr:to>
    <xdr:pic>
      <xdr:nvPicPr>
        <xdr:cNvPr id="10012" name="Picture 225" descr="haru_0002">
          <a:extLst>
            <a:ext uri="{FF2B5EF4-FFF2-40B4-BE49-F238E27FC236}">
              <a16:creationId xmlns:a16="http://schemas.microsoft.com/office/drawing/2014/main" id="{00000000-0008-0000-0200-00001C2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4001"/>
        <a:stretch>
          <a:fillRect/>
        </a:stretch>
      </xdr:blipFill>
      <xdr:spPr bwMode="auto">
        <a:xfrm>
          <a:off x="126771400" y="5857875"/>
          <a:ext cx="73342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47</xdr:col>
      <xdr:colOff>1704975</xdr:colOff>
      <xdr:row>2</xdr:row>
      <xdr:rowOff>257175</xdr:rowOff>
    </xdr:from>
    <xdr:to>
      <xdr:col>47</xdr:col>
      <xdr:colOff>2552700</xdr:colOff>
      <xdr:row>4</xdr:row>
      <xdr:rowOff>190500</xdr:rowOff>
    </xdr:to>
    <xdr:pic>
      <xdr:nvPicPr>
        <xdr:cNvPr id="10013" name="Picture 227" descr="haru_0116">
          <a:extLst>
            <a:ext uri="{FF2B5EF4-FFF2-40B4-BE49-F238E27FC236}">
              <a16:creationId xmlns:a16="http://schemas.microsoft.com/office/drawing/2014/main" id="{00000000-0008-0000-0200-00001D2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083050" y="495300"/>
          <a:ext cx="847725" cy="144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47</xdr:col>
      <xdr:colOff>374650</xdr:colOff>
      <xdr:row>4</xdr:row>
      <xdr:rowOff>4095750</xdr:rowOff>
    </xdr:from>
    <xdr:to>
      <xdr:col>47</xdr:col>
      <xdr:colOff>1108075</xdr:colOff>
      <xdr:row>5</xdr:row>
      <xdr:rowOff>571500</xdr:rowOff>
    </xdr:to>
    <xdr:pic>
      <xdr:nvPicPr>
        <xdr:cNvPr id="10014" name="Picture 228" descr="haru_0002">
          <a:extLst>
            <a:ext uri="{FF2B5EF4-FFF2-40B4-BE49-F238E27FC236}">
              <a16:creationId xmlns:a16="http://schemas.microsoft.com/office/drawing/2014/main" id="{00000000-0008-0000-0200-00001E2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4001"/>
        <a:stretch>
          <a:fillRect/>
        </a:stretch>
      </xdr:blipFill>
      <xdr:spPr bwMode="auto">
        <a:xfrm>
          <a:off x="129454275" y="5857875"/>
          <a:ext cx="73342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48</xdr:col>
      <xdr:colOff>1704975</xdr:colOff>
      <xdr:row>2</xdr:row>
      <xdr:rowOff>257175</xdr:rowOff>
    </xdr:from>
    <xdr:to>
      <xdr:col>48</xdr:col>
      <xdr:colOff>2552700</xdr:colOff>
      <xdr:row>4</xdr:row>
      <xdr:rowOff>190500</xdr:rowOff>
    </xdr:to>
    <xdr:pic>
      <xdr:nvPicPr>
        <xdr:cNvPr id="10015" name="Picture 230" descr="haru_0116">
          <a:extLst>
            <a:ext uri="{FF2B5EF4-FFF2-40B4-BE49-F238E27FC236}">
              <a16:creationId xmlns:a16="http://schemas.microsoft.com/office/drawing/2014/main" id="{00000000-0008-0000-0200-00001F2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835775" y="495300"/>
          <a:ext cx="847725" cy="144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48</xdr:col>
      <xdr:colOff>422275</xdr:colOff>
      <xdr:row>4</xdr:row>
      <xdr:rowOff>4095750</xdr:rowOff>
    </xdr:from>
    <xdr:to>
      <xdr:col>48</xdr:col>
      <xdr:colOff>1155700</xdr:colOff>
      <xdr:row>5</xdr:row>
      <xdr:rowOff>571500</xdr:rowOff>
    </xdr:to>
    <xdr:pic>
      <xdr:nvPicPr>
        <xdr:cNvPr id="10016" name="Picture 231" descr="haru_0002">
          <a:extLst>
            <a:ext uri="{FF2B5EF4-FFF2-40B4-BE49-F238E27FC236}">
              <a16:creationId xmlns:a16="http://schemas.microsoft.com/office/drawing/2014/main" id="{00000000-0008-0000-0200-0000202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4001"/>
        <a:stretch>
          <a:fillRect/>
        </a:stretch>
      </xdr:blipFill>
      <xdr:spPr bwMode="auto">
        <a:xfrm>
          <a:off x="132248275" y="5857875"/>
          <a:ext cx="73342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49</xdr:col>
      <xdr:colOff>1704975</xdr:colOff>
      <xdr:row>2</xdr:row>
      <xdr:rowOff>257175</xdr:rowOff>
    </xdr:from>
    <xdr:to>
      <xdr:col>49</xdr:col>
      <xdr:colOff>2552700</xdr:colOff>
      <xdr:row>4</xdr:row>
      <xdr:rowOff>190500</xdr:rowOff>
    </xdr:to>
    <xdr:pic>
      <xdr:nvPicPr>
        <xdr:cNvPr id="10017" name="Picture 233" descr="haru_0116">
          <a:extLst>
            <a:ext uri="{FF2B5EF4-FFF2-40B4-BE49-F238E27FC236}">
              <a16:creationId xmlns:a16="http://schemas.microsoft.com/office/drawing/2014/main" id="{00000000-0008-0000-0200-0000212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588500" y="495300"/>
          <a:ext cx="847725" cy="144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49</xdr:col>
      <xdr:colOff>104775</xdr:colOff>
      <xdr:row>4</xdr:row>
      <xdr:rowOff>4095750</xdr:rowOff>
    </xdr:from>
    <xdr:to>
      <xdr:col>49</xdr:col>
      <xdr:colOff>838200</xdr:colOff>
      <xdr:row>5</xdr:row>
      <xdr:rowOff>571500</xdr:rowOff>
    </xdr:to>
    <xdr:pic>
      <xdr:nvPicPr>
        <xdr:cNvPr id="10018" name="Picture 234" descr="haru_0002">
          <a:extLst>
            <a:ext uri="{FF2B5EF4-FFF2-40B4-BE49-F238E27FC236}">
              <a16:creationId xmlns:a16="http://schemas.microsoft.com/office/drawing/2014/main" id="{00000000-0008-0000-0200-0000222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4001"/>
        <a:stretch>
          <a:fillRect/>
        </a:stretch>
      </xdr:blipFill>
      <xdr:spPr bwMode="auto">
        <a:xfrm>
          <a:off x="134988300" y="5848350"/>
          <a:ext cx="73342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311150</xdr:colOff>
      <xdr:row>4</xdr:row>
      <xdr:rowOff>4095750</xdr:rowOff>
    </xdr:from>
    <xdr:to>
      <xdr:col>1</xdr:col>
      <xdr:colOff>1035050</xdr:colOff>
      <xdr:row>5</xdr:row>
      <xdr:rowOff>561975</xdr:rowOff>
    </xdr:to>
    <xdr:pic>
      <xdr:nvPicPr>
        <xdr:cNvPr id="10019" name="Picture 236" descr="haru_0002">
          <a:extLst>
            <a:ext uri="{FF2B5EF4-FFF2-40B4-BE49-F238E27FC236}">
              <a16:creationId xmlns:a16="http://schemas.microsoft.com/office/drawing/2014/main" id="{00000000-0008-0000-0200-0000232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4001"/>
        <a:stretch>
          <a:fillRect/>
        </a:stretch>
      </xdr:blipFill>
      <xdr:spPr bwMode="auto">
        <a:xfrm>
          <a:off x="3057525" y="5857875"/>
          <a:ext cx="72390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342900</xdr:colOff>
      <xdr:row>4</xdr:row>
      <xdr:rowOff>4095750</xdr:rowOff>
    </xdr:from>
    <xdr:to>
      <xdr:col>2</xdr:col>
      <xdr:colOff>1066800</xdr:colOff>
      <xdr:row>5</xdr:row>
      <xdr:rowOff>561975</xdr:rowOff>
    </xdr:to>
    <xdr:pic>
      <xdr:nvPicPr>
        <xdr:cNvPr id="10020" name="Picture 237" descr="haru_0002">
          <a:extLst>
            <a:ext uri="{FF2B5EF4-FFF2-40B4-BE49-F238E27FC236}">
              <a16:creationId xmlns:a16="http://schemas.microsoft.com/office/drawing/2014/main" id="{00000000-0008-0000-0200-0000242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4001"/>
        <a:stretch>
          <a:fillRect/>
        </a:stretch>
      </xdr:blipFill>
      <xdr:spPr bwMode="auto">
        <a:xfrm>
          <a:off x="5835650" y="5857875"/>
          <a:ext cx="72390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390525</xdr:colOff>
      <xdr:row>4</xdr:row>
      <xdr:rowOff>4095750</xdr:rowOff>
    </xdr:from>
    <xdr:to>
      <xdr:col>3</xdr:col>
      <xdr:colOff>1114425</xdr:colOff>
      <xdr:row>5</xdr:row>
      <xdr:rowOff>561975</xdr:rowOff>
    </xdr:to>
    <xdr:pic>
      <xdr:nvPicPr>
        <xdr:cNvPr id="10021" name="Picture 238" descr="haru_0002">
          <a:extLst>
            <a:ext uri="{FF2B5EF4-FFF2-40B4-BE49-F238E27FC236}">
              <a16:creationId xmlns:a16="http://schemas.microsoft.com/office/drawing/2014/main" id="{00000000-0008-0000-0200-0000252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4001"/>
        <a:stretch>
          <a:fillRect/>
        </a:stretch>
      </xdr:blipFill>
      <xdr:spPr bwMode="auto">
        <a:xfrm>
          <a:off x="8629650" y="5857875"/>
          <a:ext cx="72390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104775</xdr:colOff>
      <xdr:row>4</xdr:row>
      <xdr:rowOff>4095750</xdr:rowOff>
    </xdr:from>
    <xdr:to>
      <xdr:col>5</xdr:col>
      <xdr:colOff>828675</xdr:colOff>
      <xdr:row>5</xdr:row>
      <xdr:rowOff>561975</xdr:rowOff>
    </xdr:to>
    <xdr:pic>
      <xdr:nvPicPr>
        <xdr:cNvPr id="10024" name="Picture 241" descr="haru_0002">
          <a:extLst>
            <a:ext uri="{FF2B5EF4-FFF2-40B4-BE49-F238E27FC236}">
              <a16:creationId xmlns:a16="http://schemas.microsoft.com/office/drawing/2014/main" id="{00000000-0008-0000-0200-0000282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4001"/>
        <a:stretch>
          <a:fillRect/>
        </a:stretch>
      </xdr:blipFill>
      <xdr:spPr bwMode="auto">
        <a:xfrm>
          <a:off x="13868400" y="5848350"/>
          <a:ext cx="72390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104775</xdr:colOff>
      <xdr:row>4</xdr:row>
      <xdr:rowOff>4095750</xdr:rowOff>
    </xdr:from>
    <xdr:to>
      <xdr:col>5</xdr:col>
      <xdr:colOff>828675</xdr:colOff>
      <xdr:row>5</xdr:row>
      <xdr:rowOff>561975</xdr:rowOff>
    </xdr:to>
    <xdr:pic>
      <xdr:nvPicPr>
        <xdr:cNvPr id="10026" name="Picture 243" descr="haru_0002">
          <a:extLst>
            <a:ext uri="{FF2B5EF4-FFF2-40B4-BE49-F238E27FC236}">
              <a16:creationId xmlns:a16="http://schemas.microsoft.com/office/drawing/2014/main" id="{00000000-0008-0000-0200-00002A2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4001"/>
        <a:stretch>
          <a:fillRect/>
        </a:stretch>
      </xdr:blipFill>
      <xdr:spPr bwMode="auto">
        <a:xfrm>
          <a:off x="13868400" y="5848350"/>
          <a:ext cx="72390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342900</xdr:colOff>
      <xdr:row>4</xdr:row>
      <xdr:rowOff>4095750</xdr:rowOff>
    </xdr:from>
    <xdr:to>
      <xdr:col>4</xdr:col>
      <xdr:colOff>1066800</xdr:colOff>
      <xdr:row>5</xdr:row>
      <xdr:rowOff>561975</xdr:rowOff>
    </xdr:to>
    <xdr:pic>
      <xdr:nvPicPr>
        <xdr:cNvPr id="10027" name="Picture 244" descr="haru_0002">
          <a:extLst>
            <a:ext uri="{FF2B5EF4-FFF2-40B4-BE49-F238E27FC236}">
              <a16:creationId xmlns:a16="http://schemas.microsoft.com/office/drawing/2014/main" id="{00000000-0008-0000-0200-00002B2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4001"/>
        <a:stretch>
          <a:fillRect/>
        </a:stretch>
      </xdr:blipFill>
      <xdr:spPr bwMode="auto">
        <a:xfrm>
          <a:off x="11328400" y="5857875"/>
          <a:ext cx="72390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374650</xdr:colOff>
      <xdr:row>4</xdr:row>
      <xdr:rowOff>4095750</xdr:rowOff>
    </xdr:from>
    <xdr:to>
      <xdr:col>5</xdr:col>
      <xdr:colOff>1098550</xdr:colOff>
      <xdr:row>5</xdr:row>
      <xdr:rowOff>561975</xdr:rowOff>
    </xdr:to>
    <xdr:pic>
      <xdr:nvPicPr>
        <xdr:cNvPr id="10028" name="Picture 245" descr="haru_0002">
          <a:extLst>
            <a:ext uri="{FF2B5EF4-FFF2-40B4-BE49-F238E27FC236}">
              <a16:creationId xmlns:a16="http://schemas.microsoft.com/office/drawing/2014/main" id="{00000000-0008-0000-0200-00002C2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4001"/>
        <a:stretch>
          <a:fillRect/>
        </a:stretch>
      </xdr:blipFill>
      <xdr:spPr bwMode="auto">
        <a:xfrm>
          <a:off x="14106525" y="5857875"/>
          <a:ext cx="72390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406400</xdr:colOff>
      <xdr:row>4</xdr:row>
      <xdr:rowOff>4095750</xdr:rowOff>
    </xdr:from>
    <xdr:to>
      <xdr:col>6</xdr:col>
      <xdr:colOff>1130300</xdr:colOff>
      <xdr:row>5</xdr:row>
      <xdr:rowOff>561975</xdr:rowOff>
    </xdr:to>
    <xdr:pic>
      <xdr:nvPicPr>
        <xdr:cNvPr id="10029" name="Picture 246" descr="haru_0002">
          <a:extLst>
            <a:ext uri="{FF2B5EF4-FFF2-40B4-BE49-F238E27FC236}">
              <a16:creationId xmlns:a16="http://schemas.microsoft.com/office/drawing/2014/main" id="{00000000-0008-0000-0200-00002D2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4001"/>
        <a:stretch>
          <a:fillRect/>
        </a:stretch>
      </xdr:blipFill>
      <xdr:spPr bwMode="auto">
        <a:xfrm>
          <a:off x="16884650" y="5857875"/>
          <a:ext cx="72390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104775</xdr:colOff>
      <xdr:row>4</xdr:row>
      <xdr:rowOff>4095750</xdr:rowOff>
    </xdr:from>
    <xdr:to>
      <xdr:col>7</xdr:col>
      <xdr:colOff>828675</xdr:colOff>
      <xdr:row>5</xdr:row>
      <xdr:rowOff>561975</xdr:rowOff>
    </xdr:to>
    <xdr:pic>
      <xdr:nvPicPr>
        <xdr:cNvPr id="10030" name="Picture 247" descr="haru_0002">
          <a:extLst>
            <a:ext uri="{FF2B5EF4-FFF2-40B4-BE49-F238E27FC236}">
              <a16:creationId xmlns:a16="http://schemas.microsoft.com/office/drawing/2014/main" id="{00000000-0008-0000-0200-00002E2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4001"/>
        <a:stretch>
          <a:fillRect/>
        </a:stretch>
      </xdr:blipFill>
      <xdr:spPr bwMode="auto">
        <a:xfrm>
          <a:off x="19373850" y="5848350"/>
          <a:ext cx="72390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104775</xdr:colOff>
      <xdr:row>4</xdr:row>
      <xdr:rowOff>4095750</xdr:rowOff>
    </xdr:from>
    <xdr:to>
      <xdr:col>7</xdr:col>
      <xdr:colOff>828675</xdr:colOff>
      <xdr:row>5</xdr:row>
      <xdr:rowOff>561975</xdr:rowOff>
    </xdr:to>
    <xdr:pic>
      <xdr:nvPicPr>
        <xdr:cNvPr id="10031" name="Picture 248" descr="haru_0002">
          <a:extLst>
            <a:ext uri="{FF2B5EF4-FFF2-40B4-BE49-F238E27FC236}">
              <a16:creationId xmlns:a16="http://schemas.microsoft.com/office/drawing/2014/main" id="{00000000-0008-0000-0200-00002F2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4001"/>
        <a:stretch>
          <a:fillRect/>
        </a:stretch>
      </xdr:blipFill>
      <xdr:spPr bwMode="auto">
        <a:xfrm>
          <a:off x="19373850" y="5848350"/>
          <a:ext cx="72390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104775</xdr:colOff>
      <xdr:row>4</xdr:row>
      <xdr:rowOff>4095750</xdr:rowOff>
    </xdr:from>
    <xdr:to>
      <xdr:col>7</xdr:col>
      <xdr:colOff>828675</xdr:colOff>
      <xdr:row>5</xdr:row>
      <xdr:rowOff>561975</xdr:rowOff>
    </xdr:to>
    <xdr:pic>
      <xdr:nvPicPr>
        <xdr:cNvPr id="10033" name="Picture 250" descr="haru_0002">
          <a:extLst>
            <a:ext uri="{FF2B5EF4-FFF2-40B4-BE49-F238E27FC236}">
              <a16:creationId xmlns:a16="http://schemas.microsoft.com/office/drawing/2014/main" id="{00000000-0008-0000-0200-0000312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4001"/>
        <a:stretch>
          <a:fillRect/>
        </a:stretch>
      </xdr:blipFill>
      <xdr:spPr bwMode="auto">
        <a:xfrm>
          <a:off x="19373850" y="5848350"/>
          <a:ext cx="72390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311150</xdr:colOff>
      <xdr:row>4</xdr:row>
      <xdr:rowOff>4095750</xdr:rowOff>
    </xdr:from>
    <xdr:to>
      <xdr:col>7</xdr:col>
      <xdr:colOff>1035050</xdr:colOff>
      <xdr:row>5</xdr:row>
      <xdr:rowOff>561975</xdr:rowOff>
    </xdr:to>
    <xdr:pic>
      <xdr:nvPicPr>
        <xdr:cNvPr id="10035" name="Picture 252" descr="haru_0002">
          <a:extLst>
            <a:ext uri="{FF2B5EF4-FFF2-40B4-BE49-F238E27FC236}">
              <a16:creationId xmlns:a16="http://schemas.microsoft.com/office/drawing/2014/main" id="{00000000-0008-0000-0200-0000332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4001"/>
        <a:stretch>
          <a:fillRect/>
        </a:stretch>
      </xdr:blipFill>
      <xdr:spPr bwMode="auto">
        <a:xfrm>
          <a:off x="19535775" y="5857875"/>
          <a:ext cx="72390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358775</xdr:colOff>
      <xdr:row>4</xdr:row>
      <xdr:rowOff>4095750</xdr:rowOff>
    </xdr:from>
    <xdr:to>
      <xdr:col>8</xdr:col>
      <xdr:colOff>1082675</xdr:colOff>
      <xdr:row>5</xdr:row>
      <xdr:rowOff>561975</xdr:rowOff>
    </xdr:to>
    <xdr:pic>
      <xdr:nvPicPr>
        <xdr:cNvPr id="10036" name="Picture 253" descr="haru_0002">
          <a:extLst>
            <a:ext uri="{FF2B5EF4-FFF2-40B4-BE49-F238E27FC236}">
              <a16:creationId xmlns:a16="http://schemas.microsoft.com/office/drawing/2014/main" id="{00000000-0008-0000-0200-0000342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4001"/>
        <a:stretch>
          <a:fillRect/>
        </a:stretch>
      </xdr:blipFill>
      <xdr:spPr bwMode="auto">
        <a:xfrm>
          <a:off x="22329775" y="5857875"/>
          <a:ext cx="72390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406400</xdr:colOff>
      <xdr:row>4</xdr:row>
      <xdr:rowOff>4095750</xdr:rowOff>
    </xdr:from>
    <xdr:to>
      <xdr:col>9</xdr:col>
      <xdr:colOff>1130300</xdr:colOff>
      <xdr:row>5</xdr:row>
      <xdr:rowOff>561975</xdr:rowOff>
    </xdr:to>
    <xdr:pic>
      <xdr:nvPicPr>
        <xdr:cNvPr id="10037" name="Picture 254" descr="haru_0002">
          <a:extLst>
            <a:ext uri="{FF2B5EF4-FFF2-40B4-BE49-F238E27FC236}">
              <a16:creationId xmlns:a16="http://schemas.microsoft.com/office/drawing/2014/main" id="{00000000-0008-0000-0200-0000352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4001"/>
        <a:stretch>
          <a:fillRect/>
        </a:stretch>
      </xdr:blipFill>
      <xdr:spPr bwMode="auto">
        <a:xfrm>
          <a:off x="25123775" y="5857875"/>
          <a:ext cx="72390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422275</xdr:colOff>
      <xdr:row>4</xdr:row>
      <xdr:rowOff>4095750</xdr:rowOff>
    </xdr:from>
    <xdr:to>
      <xdr:col>10</xdr:col>
      <xdr:colOff>1146175</xdr:colOff>
      <xdr:row>5</xdr:row>
      <xdr:rowOff>561975</xdr:rowOff>
    </xdr:to>
    <xdr:pic>
      <xdr:nvPicPr>
        <xdr:cNvPr id="10043" name="Picture 260" descr="haru_0002">
          <a:extLst>
            <a:ext uri="{FF2B5EF4-FFF2-40B4-BE49-F238E27FC236}">
              <a16:creationId xmlns:a16="http://schemas.microsoft.com/office/drawing/2014/main" id="{00000000-0008-0000-0200-00003B2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4001"/>
        <a:stretch>
          <a:fillRect/>
        </a:stretch>
      </xdr:blipFill>
      <xdr:spPr bwMode="auto">
        <a:xfrm>
          <a:off x="27886025" y="5857875"/>
          <a:ext cx="72390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374650</xdr:colOff>
      <xdr:row>4</xdr:row>
      <xdr:rowOff>4095750</xdr:rowOff>
    </xdr:from>
    <xdr:to>
      <xdr:col>11</xdr:col>
      <xdr:colOff>1098550</xdr:colOff>
      <xdr:row>5</xdr:row>
      <xdr:rowOff>561975</xdr:rowOff>
    </xdr:to>
    <xdr:pic>
      <xdr:nvPicPr>
        <xdr:cNvPr id="10044" name="Picture 261" descr="haru_0002">
          <a:extLst>
            <a:ext uri="{FF2B5EF4-FFF2-40B4-BE49-F238E27FC236}">
              <a16:creationId xmlns:a16="http://schemas.microsoft.com/office/drawing/2014/main" id="{00000000-0008-0000-0200-00003C2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4001"/>
        <a:stretch>
          <a:fillRect/>
        </a:stretch>
      </xdr:blipFill>
      <xdr:spPr bwMode="auto">
        <a:xfrm>
          <a:off x="30584775" y="5857875"/>
          <a:ext cx="72390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406400</xdr:colOff>
      <xdr:row>4</xdr:row>
      <xdr:rowOff>4095750</xdr:rowOff>
    </xdr:from>
    <xdr:to>
      <xdr:col>12</xdr:col>
      <xdr:colOff>1130300</xdr:colOff>
      <xdr:row>5</xdr:row>
      <xdr:rowOff>561975</xdr:rowOff>
    </xdr:to>
    <xdr:pic>
      <xdr:nvPicPr>
        <xdr:cNvPr id="10045" name="Picture 262" descr="haru_0002">
          <a:extLst>
            <a:ext uri="{FF2B5EF4-FFF2-40B4-BE49-F238E27FC236}">
              <a16:creationId xmlns:a16="http://schemas.microsoft.com/office/drawing/2014/main" id="{00000000-0008-0000-0200-00003D2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4001"/>
        <a:stretch>
          <a:fillRect/>
        </a:stretch>
      </xdr:blipFill>
      <xdr:spPr bwMode="auto">
        <a:xfrm>
          <a:off x="33362900" y="5857875"/>
          <a:ext cx="72390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406400</xdr:colOff>
      <xdr:row>4</xdr:row>
      <xdr:rowOff>4095750</xdr:rowOff>
    </xdr:from>
    <xdr:to>
      <xdr:col>13</xdr:col>
      <xdr:colOff>1130300</xdr:colOff>
      <xdr:row>5</xdr:row>
      <xdr:rowOff>561975</xdr:rowOff>
    </xdr:to>
    <xdr:pic>
      <xdr:nvPicPr>
        <xdr:cNvPr id="10051" name="Picture 268" descr="haru_0002">
          <a:extLst>
            <a:ext uri="{FF2B5EF4-FFF2-40B4-BE49-F238E27FC236}">
              <a16:creationId xmlns:a16="http://schemas.microsoft.com/office/drawing/2014/main" id="{00000000-0008-0000-0200-0000432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4001"/>
        <a:stretch>
          <a:fillRect/>
        </a:stretch>
      </xdr:blipFill>
      <xdr:spPr bwMode="auto">
        <a:xfrm>
          <a:off x="36109275" y="5857875"/>
          <a:ext cx="72390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406400</xdr:colOff>
      <xdr:row>4</xdr:row>
      <xdr:rowOff>4095750</xdr:rowOff>
    </xdr:from>
    <xdr:to>
      <xdr:col>14</xdr:col>
      <xdr:colOff>1130300</xdr:colOff>
      <xdr:row>5</xdr:row>
      <xdr:rowOff>561975</xdr:rowOff>
    </xdr:to>
    <xdr:pic>
      <xdr:nvPicPr>
        <xdr:cNvPr id="10052" name="Picture 269" descr="haru_0002">
          <a:extLst>
            <a:ext uri="{FF2B5EF4-FFF2-40B4-BE49-F238E27FC236}">
              <a16:creationId xmlns:a16="http://schemas.microsoft.com/office/drawing/2014/main" id="{00000000-0008-0000-0200-0000442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4001"/>
        <a:stretch>
          <a:fillRect/>
        </a:stretch>
      </xdr:blipFill>
      <xdr:spPr bwMode="auto">
        <a:xfrm>
          <a:off x="38855650" y="5857875"/>
          <a:ext cx="72390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342900</xdr:colOff>
      <xdr:row>4</xdr:row>
      <xdr:rowOff>4095750</xdr:rowOff>
    </xdr:from>
    <xdr:to>
      <xdr:col>15</xdr:col>
      <xdr:colOff>1066800</xdr:colOff>
      <xdr:row>5</xdr:row>
      <xdr:rowOff>561975</xdr:rowOff>
    </xdr:to>
    <xdr:pic>
      <xdr:nvPicPr>
        <xdr:cNvPr id="10053" name="Picture 270" descr="haru_0002">
          <a:extLst>
            <a:ext uri="{FF2B5EF4-FFF2-40B4-BE49-F238E27FC236}">
              <a16:creationId xmlns:a16="http://schemas.microsoft.com/office/drawing/2014/main" id="{00000000-0008-0000-0200-0000452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4001"/>
        <a:stretch>
          <a:fillRect/>
        </a:stretch>
      </xdr:blipFill>
      <xdr:spPr bwMode="auto">
        <a:xfrm>
          <a:off x="41538525" y="5857875"/>
          <a:ext cx="72390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406400</xdr:colOff>
      <xdr:row>4</xdr:row>
      <xdr:rowOff>4095750</xdr:rowOff>
    </xdr:from>
    <xdr:to>
      <xdr:col>16</xdr:col>
      <xdr:colOff>1130300</xdr:colOff>
      <xdr:row>5</xdr:row>
      <xdr:rowOff>561975</xdr:rowOff>
    </xdr:to>
    <xdr:pic>
      <xdr:nvPicPr>
        <xdr:cNvPr id="10059" name="Picture 276" descr="haru_0002">
          <a:extLst>
            <a:ext uri="{FF2B5EF4-FFF2-40B4-BE49-F238E27FC236}">
              <a16:creationId xmlns:a16="http://schemas.microsoft.com/office/drawing/2014/main" id="{00000000-0008-0000-0200-00004B2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4001"/>
        <a:stretch>
          <a:fillRect/>
        </a:stretch>
      </xdr:blipFill>
      <xdr:spPr bwMode="auto">
        <a:xfrm>
          <a:off x="44348400" y="5857875"/>
          <a:ext cx="72390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406400</xdr:colOff>
      <xdr:row>4</xdr:row>
      <xdr:rowOff>4095750</xdr:rowOff>
    </xdr:from>
    <xdr:to>
      <xdr:col>17</xdr:col>
      <xdr:colOff>1130300</xdr:colOff>
      <xdr:row>5</xdr:row>
      <xdr:rowOff>561975</xdr:rowOff>
    </xdr:to>
    <xdr:pic>
      <xdr:nvPicPr>
        <xdr:cNvPr id="10060" name="Picture 277" descr="haru_0002">
          <a:extLst>
            <a:ext uri="{FF2B5EF4-FFF2-40B4-BE49-F238E27FC236}">
              <a16:creationId xmlns:a16="http://schemas.microsoft.com/office/drawing/2014/main" id="{00000000-0008-0000-0200-00004C2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4001"/>
        <a:stretch>
          <a:fillRect/>
        </a:stretch>
      </xdr:blipFill>
      <xdr:spPr bwMode="auto">
        <a:xfrm>
          <a:off x="47094775" y="5857875"/>
          <a:ext cx="72390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18</xdr:col>
      <xdr:colOff>422275</xdr:colOff>
      <xdr:row>4</xdr:row>
      <xdr:rowOff>4095750</xdr:rowOff>
    </xdr:from>
    <xdr:to>
      <xdr:col>18</xdr:col>
      <xdr:colOff>1146175</xdr:colOff>
      <xdr:row>5</xdr:row>
      <xdr:rowOff>561975</xdr:rowOff>
    </xdr:to>
    <xdr:pic>
      <xdr:nvPicPr>
        <xdr:cNvPr id="10061" name="Picture 278" descr="haru_0002">
          <a:extLst>
            <a:ext uri="{FF2B5EF4-FFF2-40B4-BE49-F238E27FC236}">
              <a16:creationId xmlns:a16="http://schemas.microsoft.com/office/drawing/2014/main" id="{00000000-0008-0000-0200-00004D2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4001"/>
        <a:stretch>
          <a:fillRect/>
        </a:stretch>
      </xdr:blipFill>
      <xdr:spPr bwMode="auto">
        <a:xfrm>
          <a:off x="49857025" y="5857875"/>
          <a:ext cx="72390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19</xdr:col>
      <xdr:colOff>342900</xdr:colOff>
      <xdr:row>4</xdr:row>
      <xdr:rowOff>4095750</xdr:rowOff>
    </xdr:from>
    <xdr:to>
      <xdr:col>19</xdr:col>
      <xdr:colOff>1066800</xdr:colOff>
      <xdr:row>5</xdr:row>
      <xdr:rowOff>561975</xdr:rowOff>
    </xdr:to>
    <xdr:pic>
      <xdr:nvPicPr>
        <xdr:cNvPr id="10067" name="Picture 284" descr="haru_0002">
          <a:extLst>
            <a:ext uri="{FF2B5EF4-FFF2-40B4-BE49-F238E27FC236}">
              <a16:creationId xmlns:a16="http://schemas.microsoft.com/office/drawing/2014/main" id="{00000000-0008-0000-0200-0000532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4001"/>
        <a:stretch>
          <a:fillRect/>
        </a:stretch>
      </xdr:blipFill>
      <xdr:spPr bwMode="auto">
        <a:xfrm>
          <a:off x="52524025" y="5857875"/>
          <a:ext cx="72390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20</xdr:col>
      <xdr:colOff>342900</xdr:colOff>
      <xdr:row>4</xdr:row>
      <xdr:rowOff>4095750</xdr:rowOff>
    </xdr:from>
    <xdr:to>
      <xdr:col>20</xdr:col>
      <xdr:colOff>1066800</xdr:colOff>
      <xdr:row>5</xdr:row>
      <xdr:rowOff>561975</xdr:rowOff>
    </xdr:to>
    <xdr:pic>
      <xdr:nvPicPr>
        <xdr:cNvPr id="10068" name="Picture 285" descr="haru_0002">
          <a:extLst>
            <a:ext uri="{FF2B5EF4-FFF2-40B4-BE49-F238E27FC236}">
              <a16:creationId xmlns:a16="http://schemas.microsoft.com/office/drawing/2014/main" id="{00000000-0008-0000-0200-0000542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4001"/>
        <a:stretch>
          <a:fillRect/>
        </a:stretch>
      </xdr:blipFill>
      <xdr:spPr bwMode="auto">
        <a:xfrm>
          <a:off x="55270400" y="5857875"/>
          <a:ext cx="72390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358775</xdr:colOff>
      <xdr:row>4</xdr:row>
      <xdr:rowOff>4079875</xdr:rowOff>
    </xdr:from>
    <xdr:to>
      <xdr:col>21</xdr:col>
      <xdr:colOff>1082675</xdr:colOff>
      <xdr:row>5</xdr:row>
      <xdr:rowOff>546100</xdr:rowOff>
    </xdr:to>
    <xdr:pic>
      <xdr:nvPicPr>
        <xdr:cNvPr id="10069" name="Picture 286" descr="haru_0002">
          <a:extLst>
            <a:ext uri="{FF2B5EF4-FFF2-40B4-BE49-F238E27FC236}">
              <a16:creationId xmlns:a16="http://schemas.microsoft.com/office/drawing/2014/main" id="{00000000-0008-0000-0200-0000552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4001"/>
        <a:stretch>
          <a:fillRect/>
        </a:stretch>
      </xdr:blipFill>
      <xdr:spPr bwMode="auto">
        <a:xfrm>
          <a:off x="58032650" y="5842000"/>
          <a:ext cx="72390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22</xdr:col>
      <xdr:colOff>390525</xdr:colOff>
      <xdr:row>4</xdr:row>
      <xdr:rowOff>4095750</xdr:rowOff>
    </xdr:from>
    <xdr:to>
      <xdr:col>22</xdr:col>
      <xdr:colOff>1114425</xdr:colOff>
      <xdr:row>5</xdr:row>
      <xdr:rowOff>561975</xdr:rowOff>
    </xdr:to>
    <xdr:pic>
      <xdr:nvPicPr>
        <xdr:cNvPr id="10075" name="Picture 292" descr="haru_0002">
          <a:extLst>
            <a:ext uri="{FF2B5EF4-FFF2-40B4-BE49-F238E27FC236}">
              <a16:creationId xmlns:a16="http://schemas.microsoft.com/office/drawing/2014/main" id="{00000000-0008-0000-0200-00005B2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4001"/>
        <a:stretch>
          <a:fillRect/>
        </a:stretch>
      </xdr:blipFill>
      <xdr:spPr bwMode="auto">
        <a:xfrm>
          <a:off x="60810775" y="5857875"/>
          <a:ext cx="72390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23</xdr:col>
      <xdr:colOff>327025</xdr:colOff>
      <xdr:row>4</xdr:row>
      <xdr:rowOff>4095750</xdr:rowOff>
    </xdr:from>
    <xdr:to>
      <xdr:col>23</xdr:col>
      <xdr:colOff>1050925</xdr:colOff>
      <xdr:row>5</xdr:row>
      <xdr:rowOff>561975</xdr:rowOff>
    </xdr:to>
    <xdr:pic>
      <xdr:nvPicPr>
        <xdr:cNvPr id="10076" name="Picture 293" descr="haru_0002">
          <a:extLst>
            <a:ext uri="{FF2B5EF4-FFF2-40B4-BE49-F238E27FC236}">
              <a16:creationId xmlns:a16="http://schemas.microsoft.com/office/drawing/2014/main" id="{00000000-0008-0000-0200-00005C2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4001"/>
        <a:stretch>
          <a:fillRect/>
        </a:stretch>
      </xdr:blipFill>
      <xdr:spPr bwMode="auto">
        <a:xfrm>
          <a:off x="63493650" y="5857875"/>
          <a:ext cx="72390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24</xdr:col>
      <xdr:colOff>358775</xdr:colOff>
      <xdr:row>4</xdr:row>
      <xdr:rowOff>4095750</xdr:rowOff>
    </xdr:from>
    <xdr:to>
      <xdr:col>24</xdr:col>
      <xdr:colOff>1082675</xdr:colOff>
      <xdr:row>5</xdr:row>
      <xdr:rowOff>561975</xdr:rowOff>
    </xdr:to>
    <xdr:pic>
      <xdr:nvPicPr>
        <xdr:cNvPr id="10077" name="Picture 294" descr="haru_0002">
          <a:extLst>
            <a:ext uri="{FF2B5EF4-FFF2-40B4-BE49-F238E27FC236}">
              <a16:creationId xmlns:a16="http://schemas.microsoft.com/office/drawing/2014/main" id="{00000000-0008-0000-0200-00005D2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4001"/>
        <a:stretch>
          <a:fillRect/>
        </a:stretch>
      </xdr:blipFill>
      <xdr:spPr bwMode="auto">
        <a:xfrm>
          <a:off x="66271775" y="5857875"/>
          <a:ext cx="72390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25</xdr:col>
      <xdr:colOff>438150</xdr:colOff>
      <xdr:row>4</xdr:row>
      <xdr:rowOff>4079875</xdr:rowOff>
    </xdr:from>
    <xdr:to>
      <xdr:col>25</xdr:col>
      <xdr:colOff>1162050</xdr:colOff>
      <xdr:row>5</xdr:row>
      <xdr:rowOff>546100</xdr:rowOff>
    </xdr:to>
    <xdr:pic>
      <xdr:nvPicPr>
        <xdr:cNvPr id="10083" name="Picture 300" descr="haru_0002">
          <a:extLst>
            <a:ext uri="{FF2B5EF4-FFF2-40B4-BE49-F238E27FC236}">
              <a16:creationId xmlns:a16="http://schemas.microsoft.com/office/drawing/2014/main" id="{00000000-0008-0000-0200-0000632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4001"/>
        <a:stretch>
          <a:fillRect/>
        </a:stretch>
      </xdr:blipFill>
      <xdr:spPr bwMode="auto">
        <a:xfrm>
          <a:off x="69097525" y="5842000"/>
          <a:ext cx="72390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26</xdr:col>
      <xdr:colOff>311150</xdr:colOff>
      <xdr:row>4</xdr:row>
      <xdr:rowOff>4143375</xdr:rowOff>
    </xdr:from>
    <xdr:to>
      <xdr:col>26</xdr:col>
      <xdr:colOff>1035050</xdr:colOff>
      <xdr:row>5</xdr:row>
      <xdr:rowOff>609600</xdr:rowOff>
    </xdr:to>
    <xdr:pic>
      <xdr:nvPicPr>
        <xdr:cNvPr id="10084" name="Picture 301" descr="haru_0002">
          <a:extLst>
            <a:ext uri="{FF2B5EF4-FFF2-40B4-BE49-F238E27FC236}">
              <a16:creationId xmlns:a16="http://schemas.microsoft.com/office/drawing/2014/main" id="{00000000-0008-0000-0200-0000642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4001"/>
        <a:stretch>
          <a:fillRect/>
        </a:stretch>
      </xdr:blipFill>
      <xdr:spPr bwMode="auto">
        <a:xfrm>
          <a:off x="71716900" y="5905500"/>
          <a:ext cx="72390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358775</xdr:colOff>
      <xdr:row>4</xdr:row>
      <xdr:rowOff>4111625</xdr:rowOff>
    </xdr:from>
    <xdr:to>
      <xdr:col>27</xdr:col>
      <xdr:colOff>1082675</xdr:colOff>
      <xdr:row>5</xdr:row>
      <xdr:rowOff>577850</xdr:rowOff>
    </xdr:to>
    <xdr:pic>
      <xdr:nvPicPr>
        <xdr:cNvPr id="10085" name="Picture 302" descr="haru_0002">
          <a:extLst>
            <a:ext uri="{FF2B5EF4-FFF2-40B4-BE49-F238E27FC236}">
              <a16:creationId xmlns:a16="http://schemas.microsoft.com/office/drawing/2014/main" id="{00000000-0008-0000-0200-0000652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4001"/>
        <a:stretch>
          <a:fillRect/>
        </a:stretch>
      </xdr:blipFill>
      <xdr:spPr bwMode="auto">
        <a:xfrm>
          <a:off x="74510900" y="5873750"/>
          <a:ext cx="72390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28</xdr:col>
      <xdr:colOff>422275</xdr:colOff>
      <xdr:row>4</xdr:row>
      <xdr:rowOff>4095750</xdr:rowOff>
    </xdr:from>
    <xdr:to>
      <xdr:col>28</xdr:col>
      <xdr:colOff>1146175</xdr:colOff>
      <xdr:row>5</xdr:row>
      <xdr:rowOff>561975</xdr:rowOff>
    </xdr:to>
    <xdr:pic>
      <xdr:nvPicPr>
        <xdr:cNvPr id="10091" name="Picture 308" descr="haru_0002">
          <a:extLst>
            <a:ext uri="{FF2B5EF4-FFF2-40B4-BE49-F238E27FC236}">
              <a16:creationId xmlns:a16="http://schemas.microsoft.com/office/drawing/2014/main" id="{00000000-0008-0000-0200-00006B2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4001"/>
        <a:stretch>
          <a:fillRect/>
        </a:stretch>
      </xdr:blipFill>
      <xdr:spPr bwMode="auto">
        <a:xfrm>
          <a:off x="77320775" y="5857875"/>
          <a:ext cx="72390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29</xdr:col>
      <xdr:colOff>485775</xdr:colOff>
      <xdr:row>4</xdr:row>
      <xdr:rowOff>4095750</xdr:rowOff>
    </xdr:from>
    <xdr:to>
      <xdr:col>29</xdr:col>
      <xdr:colOff>1209675</xdr:colOff>
      <xdr:row>5</xdr:row>
      <xdr:rowOff>561975</xdr:rowOff>
    </xdr:to>
    <xdr:pic>
      <xdr:nvPicPr>
        <xdr:cNvPr id="10092" name="Picture 309" descr="haru_0002">
          <a:extLst>
            <a:ext uri="{FF2B5EF4-FFF2-40B4-BE49-F238E27FC236}">
              <a16:creationId xmlns:a16="http://schemas.microsoft.com/office/drawing/2014/main" id="{00000000-0008-0000-0200-00006C2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4001"/>
        <a:stretch>
          <a:fillRect/>
        </a:stretch>
      </xdr:blipFill>
      <xdr:spPr bwMode="auto">
        <a:xfrm>
          <a:off x="80130650" y="5857875"/>
          <a:ext cx="72390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30</xdr:col>
      <xdr:colOff>454025</xdr:colOff>
      <xdr:row>4</xdr:row>
      <xdr:rowOff>4095750</xdr:rowOff>
    </xdr:from>
    <xdr:to>
      <xdr:col>30</xdr:col>
      <xdr:colOff>1177925</xdr:colOff>
      <xdr:row>5</xdr:row>
      <xdr:rowOff>561975</xdr:rowOff>
    </xdr:to>
    <xdr:pic>
      <xdr:nvPicPr>
        <xdr:cNvPr id="10093" name="Picture 310" descr="haru_0002">
          <a:extLst>
            <a:ext uri="{FF2B5EF4-FFF2-40B4-BE49-F238E27FC236}">
              <a16:creationId xmlns:a16="http://schemas.microsoft.com/office/drawing/2014/main" id="{00000000-0008-0000-0200-00006D2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4001"/>
        <a:stretch>
          <a:fillRect/>
        </a:stretch>
      </xdr:blipFill>
      <xdr:spPr bwMode="auto">
        <a:xfrm>
          <a:off x="82845275" y="5857875"/>
          <a:ext cx="72390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31</xdr:col>
      <xdr:colOff>358775</xdr:colOff>
      <xdr:row>4</xdr:row>
      <xdr:rowOff>4048125</xdr:rowOff>
    </xdr:from>
    <xdr:to>
      <xdr:col>31</xdr:col>
      <xdr:colOff>1082675</xdr:colOff>
      <xdr:row>5</xdr:row>
      <xdr:rowOff>514350</xdr:rowOff>
    </xdr:to>
    <xdr:pic>
      <xdr:nvPicPr>
        <xdr:cNvPr id="10099" name="Picture 316" descr="haru_0002">
          <a:extLst>
            <a:ext uri="{FF2B5EF4-FFF2-40B4-BE49-F238E27FC236}">
              <a16:creationId xmlns:a16="http://schemas.microsoft.com/office/drawing/2014/main" id="{00000000-0008-0000-0200-0000732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4001"/>
        <a:stretch>
          <a:fillRect/>
        </a:stretch>
      </xdr:blipFill>
      <xdr:spPr bwMode="auto">
        <a:xfrm>
          <a:off x="85496400" y="5810250"/>
          <a:ext cx="72390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32</xdr:col>
      <xdr:colOff>327025</xdr:colOff>
      <xdr:row>4</xdr:row>
      <xdr:rowOff>4095750</xdr:rowOff>
    </xdr:from>
    <xdr:to>
      <xdr:col>32</xdr:col>
      <xdr:colOff>1050925</xdr:colOff>
      <xdr:row>5</xdr:row>
      <xdr:rowOff>561975</xdr:rowOff>
    </xdr:to>
    <xdr:pic>
      <xdr:nvPicPr>
        <xdr:cNvPr id="10100" name="Picture 317" descr="haru_0002">
          <a:extLst>
            <a:ext uri="{FF2B5EF4-FFF2-40B4-BE49-F238E27FC236}">
              <a16:creationId xmlns:a16="http://schemas.microsoft.com/office/drawing/2014/main" id="{00000000-0008-0000-0200-0000742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4001"/>
        <a:stretch>
          <a:fillRect/>
        </a:stretch>
      </xdr:blipFill>
      <xdr:spPr bwMode="auto">
        <a:xfrm>
          <a:off x="88211025" y="5857875"/>
          <a:ext cx="72390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33</xdr:col>
      <xdr:colOff>406400</xdr:colOff>
      <xdr:row>4</xdr:row>
      <xdr:rowOff>4095750</xdr:rowOff>
    </xdr:from>
    <xdr:to>
      <xdr:col>33</xdr:col>
      <xdr:colOff>1130300</xdr:colOff>
      <xdr:row>5</xdr:row>
      <xdr:rowOff>561975</xdr:rowOff>
    </xdr:to>
    <xdr:pic>
      <xdr:nvPicPr>
        <xdr:cNvPr id="10101" name="Picture 318" descr="haru_0002">
          <a:extLst>
            <a:ext uri="{FF2B5EF4-FFF2-40B4-BE49-F238E27FC236}">
              <a16:creationId xmlns:a16="http://schemas.microsoft.com/office/drawing/2014/main" id="{00000000-0008-0000-0200-0000752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4001"/>
        <a:stretch>
          <a:fillRect/>
        </a:stretch>
      </xdr:blipFill>
      <xdr:spPr bwMode="auto">
        <a:xfrm>
          <a:off x="91036775" y="5857875"/>
          <a:ext cx="72390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34</xdr:col>
      <xdr:colOff>311150</xdr:colOff>
      <xdr:row>4</xdr:row>
      <xdr:rowOff>4095750</xdr:rowOff>
    </xdr:from>
    <xdr:to>
      <xdr:col>34</xdr:col>
      <xdr:colOff>1035050</xdr:colOff>
      <xdr:row>5</xdr:row>
      <xdr:rowOff>561975</xdr:rowOff>
    </xdr:to>
    <xdr:pic>
      <xdr:nvPicPr>
        <xdr:cNvPr id="10107" name="Picture 324" descr="haru_0002">
          <a:extLst>
            <a:ext uri="{FF2B5EF4-FFF2-40B4-BE49-F238E27FC236}">
              <a16:creationId xmlns:a16="http://schemas.microsoft.com/office/drawing/2014/main" id="{00000000-0008-0000-0200-00007B2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4001"/>
        <a:stretch>
          <a:fillRect/>
        </a:stretch>
      </xdr:blipFill>
      <xdr:spPr bwMode="auto">
        <a:xfrm>
          <a:off x="93687900" y="5857875"/>
          <a:ext cx="72390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35</xdr:col>
      <xdr:colOff>358775</xdr:colOff>
      <xdr:row>4</xdr:row>
      <xdr:rowOff>4095750</xdr:rowOff>
    </xdr:from>
    <xdr:to>
      <xdr:col>35</xdr:col>
      <xdr:colOff>1082675</xdr:colOff>
      <xdr:row>5</xdr:row>
      <xdr:rowOff>561975</xdr:rowOff>
    </xdr:to>
    <xdr:pic>
      <xdr:nvPicPr>
        <xdr:cNvPr id="10108" name="Picture 325" descr="haru_0002">
          <a:extLst>
            <a:ext uri="{FF2B5EF4-FFF2-40B4-BE49-F238E27FC236}">
              <a16:creationId xmlns:a16="http://schemas.microsoft.com/office/drawing/2014/main" id="{00000000-0008-0000-0200-00007C2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4001"/>
        <a:stretch>
          <a:fillRect/>
        </a:stretch>
      </xdr:blipFill>
      <xdr:spPr bwMode="auto">
        <a:xfrm>
          <a:off x="96481900" y="5857875"/>
          <a:ext cx="72390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36</xdr:col>
      <xdr:colOff>422275</xdr:colOff>
      <xdr:row>4</xdr:row>
      <xdr:rowOff>4095750</xdr:rowOff>
    </xdr:from>
    <xdr:to>
      <xdr:col>36</xdr:col>
      <xdr:colOff>1146175</xdr:colOff>
      <xdr:row>5</xdr:row>
      <xdr:rowOff>561975</xdr:rowOff>
    </xdr:to>
    <xdr:pic>
      <xdr:nvPicPr>
        <xdr:cNvPr id="10109" name="Picture 326" descr="haru_0002">
          <a:extLst>
            <a:ext uri="{FF2B5EF4-FFF2-40B4-BE49-F238E27FC236}">
              <a16:creationId xmlns:a16="http://schemas.microsoft.com/office/drawing/2014/main" id="{00000000-0008-0000-0200-00007D2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4001"/>
        <a:stretch>
          <a:fillRect/>
        </a:stretch>
      </xdr:blipFill>
      <xdr:spPr bwMode="auto">
        <a:xfrm>
          <a:off x="99291775" y="5857875"/>
          <a:ext cx="72390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37</xdr:col>
      <xdr:colOff>390525</xdr:colOff>
      <xdr:row>4</xdr:row>
      <xdr:rowOff>4095750</xdr:rowOff>
    </xdr:from>
    <xdr:to>
      <xdr:col>37</xdr:col>
      <xdr:colOff>1114425</xdr:colOff>
      <xdr:row>5</xdr:row>
      <xdr:rowOff>561975</xdr:rowOff>
    </xdr:to>
    <xdr:pic>
      <xdr:nvPicPr>
        <xdr:cNvPr id="10115" name="Picture 332" descr="haru_0002">
          <a:extLst>
            <a:ext uri="{FF2B5EF4-FFF2-40B4-BE49-F238E27FC236}">
              <a16:creationId xmlns:a16="http://schemas.microsoft.com/office/drawing/2014/main" id="{00000000-0008-0000-0200-0000832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4001"/>
        <a:stretch>
          <a:fillRect/>
        </a:stretch>
      </xdr:blipFill>
      <xdr:spPr bwMode="auto">
        <a:xfrm>
          <a:off x="102006400" y="5857875"/>
          <a:ext cx="72390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38</xdr:col>
      <xdr:colOff>390525</xdr:colOff>
      <xdr:row>4</xdr:row>
      <xdr:rowOff>4095750</xdr:rowOff>
    </xdr:from>
    <xdr:to>
      <xdr:col>38</xdr:col>
      <xdr:colOff>1114425</xdr:colOff>
      <xdr:row>5</xdr:row>
      <xdr:rowOff>561975</xdr:rowOff>
    </xdr:to>
    <xdr:pic>
      <xdr:nvPicPr>
        <xdr:cNvPr id="10116" name="Picture 333" descr="haru_0002">
          <a:extLst>
            <a:ext uri="{FF2B5EF4-FFF2-40B4-BE49-F238E27FC236}">
              <a16:creationId xmlns:a16="http://schemas.microsoft.com/office/drawing/2014/main" id="{00000000-0008-0000-0200-0000842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4001"/>
        <a:stretch>
          <a:fillRect/>
        </a:stretch>
      </xdr:blipFill>
      <xdr:spPr bwMode="auto">
        <a:xfrm>
          <a:off x="104752775" y="5857875"/>
          <a:ext cx="72390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40</xdr:col>
      <xdr:colOff>454025</xdr:colOff>
      <xdr:row>4</xdr:row>
      <xdr:rowOff>4095750</xdr:rowOff>
    </xdr:from>
    <xdr:to>
      <xdr:col>40</xdr:col>
      <xdr:colOff>1177925</xdr:colOff>
      <xdr:row>5</xdr:row>
      <xdr:rowOff>561975</xdr:rowOff>
    </xdr:to>
    <xdr:pic>
      <xdr:nvPicPr>
        <xdr:cNvPr id="10120" name="Picture 338" descr="haru_0002">
          <a:extLst>
            <a:ext uri="{FF2B5EF4-FFF2-40B4-BE49-F238E27FC236}">
              <a16:creationId xmlns:a16="http://schemas.microsoft.com/office/drawing/2014/main" id="{00000000-0008-0000-0200-0000882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4001"/>
        <a:stretch>
          <a:fillRect/>
        </a:stretch>
      </xdr:blipFill>
      <xdr:spPr bwMode="auto">
        <a:xfrm>
          <a:off x="110309025" y="5857875"/>
          <a:ext cx="72390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41</xdr:col>
      <xdr:colOff>406400</xdr:colOff>
      <xdr:row>4</xdr:row>
      <xdr:rowOff>4095750</xdr:rowOff>
    </xdr:from>
    <xdr:to>
      <xdr:col>41</xdr:col>
      <xdr:colOff>1130300</xdr:colOff>
      <xdr:row>5</xdr:row>
      <xdr:rowOff>561975</xdr:rowOff>
    </xdr:to>
    <xdr:pic>
      <xdr:nvPicPr>
        <xdr:cNvPr id="10122" name="Picture 341" descr="haru_0002">
          <a:extLst>
            <a:ext uri="{FF2B5EF4-FFF2-40B4-BE49-F238E27FC236}">
              <a16:creationId xmlns:a16="http://schemas.microsoft.com/office/drawing/2014/main" id="{00000000-0008-0000-0200-00008A2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4001"/>
        <a:stretch>
          <a:fillRect/>
        </a:stretch>
      </xdr:blipFill>
      <xdr:spPr bwMode="auto">
        <a:xfrm>
          <a:off x="113007775" y="5857875"/>
          <a:ext cx="72390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42</xdr:col>
      <xdr:colOff>485775</xdr:colOff>
      <xdr:row>4</xdr:row>
      <xdr:rowOff>4095750</xdr:rowOff>
    </xdr:from>
    <xdr:to>
      <xdr:col>42</xdr:col>
      <xdr:colOff>1209675</xdr:colOff>
      <xdr:row>5</xdr:row>
      <xdr:rowOff>561975</xdr:rowOff>
    </xdr:to>
    <xdr:pic>
      <xdr:nvPicPr>
        <xdr:cNvPr id="10123" name="Picture 342" descr="haru_0002">
          <a:extLst>
            <a:ext uri="{FF2B5EF4-FFF2-40B4-BE49-F238E27FC236}">
              <a16:creationId xmlns:a16="http://schemas.microsoft.com/office/drawing/2014/main" id="{00000000-0008-0000-0200-00008B2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4001"/>
        <a:stretch>
          <a:fillRect/>
        </a:stretch>
      </xdr:blipFill>
      <xdr:spPr bwMode="auto">
        <a:xfrm>
          <a:off x="115833525" y="5857875"/>
          <a:ext cx="72390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49</xdr:col>
      <xdr:colOff>1704975</xdr:colOff>
      <xdr:row>2</xdr:row>
      <xdr:rowOff>257175</xdr:rowOff>
    </xdr:from>
    <xdr:to>
      <xdr:col>49</xdr:col>
      <xdr:colOff>2552700</xdr:colOff>
      <xdr:row>4</xdr:row>
      <xdr:rowOff>190500</xdr:rowOff>
    </xdr:to>
    <xdr:pic>
      <xdr:nvPicPr>
        <xdr:cNvPr id="10124" name="Picture 382" descr="haru_0116">
          <a:extLst>
            <a:ext uri="{FF2B5EF4-FFF2-40B4-BE49-F238E27FC236}">
              <a16:creationId xmlns:a16="http://schemas.microsoft.com/office/drawing/2014/main" id="{00000000-0008-0000-0200-00008C2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588500" y="495300"/>
          <a:ext cx="847725" cy="144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49</xdr:col>
      <xdr:colOff>438150</xdr:colOff>
      <xdr:row>4</xdr:row>
      <xdr:rowOff>4095750</xdr:rowOff>
    </xdr:from>
    <xdr:to>
      <xdr:col>49</xdr:col>
      <xdr:colOff>1171575</xdr:colOff>
      <xdr:row>5</xdr:row>
      <xdr:rowOff>571500</xdr:rowOff>
    </xdr:to>
    <xdr:pic>
      <xdr:nvPicPr>
        <xdr:cNvPr id="10125" name="Picture 383" descr="haru_0002">
          <a:extLst>
            <a:ext uri="{FF2B5EF4-FFF2-40B4-BE49-F238E27FC236}">
              <a16:creationId xmlns:a16="http://schemas.microsoft.com/office/drawing/2014/main" id="{00000000-0008-0000-0200-00008D2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4001"/>
        <a:stretch>
          <a:fillRect/>
        </a:stretch>
      </xdr:blipFill>
      <xdr:spPr bwMode="auto">
        <a:xfrm>
          <a:off x="135010525" y="5857875"/>
          <a:ext cx="73342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50</xdr:col>
      <xdr:colOff>1704975</xdr:colOff>
      <xdr:row>2</xdr:row>
      <xdr:rowOff>257175</xdr:rowOff>
    </xdr:from>
    <xdr:to>
      <xdr:col>50</xdr:col>
      <xdr:colOff>2552700</xdr:colOff>
      <xdr:row>4</xdr:row>
      <xdr:rowOff>190500</xdr:rowOff>
    </xdr:to>
    <xdr:pic>
      <xdr:nvPicPr>
        <xdr:cNvPr id="10126" name="Picture 384" descr="haru_0116">
          <a:extLst>
            <a:ext uri="{FF2B5EF4-FFF2-40B4-BE49-F238E27FC236}">
              <a16:creationId xmlns:a16="http://schemas.microsoft.com/office/drawing/2014/main" id="{00000000-0008-0000-0200-00008E2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341225" y="495300"/>
          <a:ext cx="847725" cy="144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50</xdr:col>
      <xdr:colOff>469900</xdr:colOff>
      <xdr:row>4</xdr:row>
      <xdr:rowOff>4095750</xdr:rowOff>
    </xdr:from>
    <xdr:to>
      <xdr:col>50</xdr:col>
      <xdr:colOff>1203325</xdr:colOff>
      <xdr:row>5</xdr:row>
      <xdr:rowOff>571500</xdr:rowOff>
    </xdr:to>
    <xdr:pic>
      <xdr:nvPicPr>
        <xdr:cNvPr id="10127" name="Picture 385" descr="haru_0002">
          <a:extLst>
            <a:ext uri="{FF2B5EF4-FFF2-40B4-BE49-F238E27FC236}">
              <a16:creationId xmlns:a16="http://schemas.microsoft.com/office/drawing/2014/main" id="{00000000-0008-0000-0200-00008F2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4001"/>
        <a:stretch>
          <a:fillRect/>
        </a:stretch>
      </xdr:blipFill>
      <xdr:spPr bwMode="auto">
        <a:xfrm>
          <a:off x="137788650" y="5857875"/>
          <a:ext cx="73342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51</xdr:col>
      <xdr:colOff>1704975</xdr:colOff>
      <xdr:row>2</xdr:row>
      <xdr:rowOff>257175</xdr:rowOff>
    </xdr:from>
    <xdr:to>
      <xdr:col>51</xdr:col>
      <xdr:colOff>2552700</xdr:colOff>
      <xdr:row>4</xdr:row>
      <xdr:rowOff>190500</xdr:rowOff>
    </xdr:to>
    <xdr:pic>
      <xdr:nvPicPr>
        <xdr:cNvPr id="10128" name="Picture 386" descr="haru_0116">
          <a:extLst>
            <a:ext uri="{FF2B5EF4-FFF2-40B4-BE49-F238E27FC236}">
              <a16:creationId xmlns:a16="http://schemas.microsoft.com/office/drawing/2014/main" id="{00000000-0008-0000-0200-0000902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093950" y="495300"/>
          <a:ext cx="847725" cy="144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51</xdr:col>
      <xdr:colOff>485775</xdr:colOff>
      <xdr:row>4</xdr:row>
      <xdr:rowOff>4095750</xdr:rowOff>
    </xdr:from>
    <xdr:to>
      <xdr:col>51</xdr:col>
      <xdr:colOff>1219200</xdr:colOff>
      <xdr:row>5</xdr:row>
      <xdr:rowOff>571500</xdr:rowOff>
    </xdr:to>
    <xdr:pic>
      <xdr:nvPicPr>
        <xdr:cNvPr id="10129" name="Picture 387" descr="haru_0002">
          <a:extLst>
            <a:ext uri="{FF2B5EF4-FFF2-40B4-BE49-F238E27FC236}">
              <a16:creationId xmlns:a16="http://schemas.microsoft.com/office/drawing/2014/main" id="{00000000-0008-0000-0200-0000912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4001"/>
        <a:stretch>
          <a:fillRect/>
        </a:stretch>
      </xdr:blipFill>
      <xdr:spPr bwMode="auto">
        <a:xfrm>
          <a:off x="140550900" y="5857875"/>
          <a:ext cx="73342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52</xdr:col>
      <xdr:colOff>1704975</xdr:colOff>
      <xdr:row>2</xdr:row>
      <xdr:rowOff>257175</xdr:rowOff>
    </xdr:from>
    <xdr:to>
      <xdr:col>52</xdr:col>
      <xdr:colOff>2552700</xdr:colOff>
      <xdr:row>4</xdr:row>
      <xdr:rowOff>190500</xdr:rowOff>
    </xdr:to>
    <xdr:pic>
      <xdr:nvPicPr>
        <xdr:cNvPr id="10130" name="Picture 388" descr="haru_0116">
          <a:extLst>
            <a:ext uri="{FF2B5EF4-FFF2-40B4-BE49-F238E27FC236}">
              <a16:creationId xmlns:a16="http://schemas.microsoft.com/office/drawing/2014/main" id="{00000000-0008-0000-0200-0000922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856200" y="495300"/>
          <a:ext cx="847725" cy="144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52</xdr:col>
      <xdr:colOff>438150</xdr:colOff>
      <xdr:row>4</xdr:row>
      <xdr:rowOff>4095750</xdr:rowOff>
    </xdr:from>
    <xdr:to>
      <xdr:col>52</xdr:col>
      <xdr:colOff>1171575</xdr:colOff>
      <xdr:row>5</xdr:row>
      <xdr:rowOff>571500</xdr:rowOff>
    </xdr:to>
    <xdr:pic>
      <xdr:nvPicPr>
        <xdr:cNvPr id="10131" name="Picture 389" descr="haru_0002">
          <a:extLst>
            <a:ext uri="{FF2B5EF4-FFF2-40B4-BE49-F238E27FC236}">
              <a16:creationId xmlns:a16="http://schemas.microsoft.com/office/drawing/2014/main" id="{00000000-0008-0000-0200-0000932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4001"/>
        <a:stretch>
          <a:fillRect/>
        </a:stretch>
      </xdr:blipFill>
      <xdr:spPr bwMode="auto">
        <a:xfrm>
          <a:off x="143265525" y="5857875"/>
          <a:ext cx="73342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53</xdr:col>
      <xdr:colOff>1704975</xdr:colOff>
      <xdr:row>2</xdr:row>
      <xdr:rowOff>257175</xdr:rowOff>
    </xdr:from>
    <xdr:to>
      <xdr:col>53</xdr:col>
      <xdr:colOff>2552700</xdr:colOff>
      <xdr:row>4</xdr:row>
      <xdr:rowOff>190500</xdr:rowOff>
    </xdr:to>
    <xdr:pic>
      <xdr:nvPicPr>
        <xdr:cNvPr id="10132" name="Picture 390" descr="haru_0116">
          <a:extLst>
            <a:ext uri="{FF2B5EF4-FFF2-40B4-BE49-F238E27FC236}">
              <a16:creationId xmlns:a16="http://schemas.microsoft.com/office/drawing/2014/main" id="{00000000-0008-0000-0200-0000942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618450" y="495300"/>
          <a:ext cx="847725" cy="144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53</xdr:col>
      <xdr:colOff>422275</xdr:colOff>
      <xdr:row>4</xdr:row>
      <xdr:rowOff>4095750</xdr:rowOff>
    </xdr:from>
    <xdr:to>
      <xdr:col>53</xdr:col>
      <xdr:colOff>1155700</xdr:colOff>
      <xdr:row>5</xdr:row>
      <xdr:rowOff>571500</xdr:rowOff>
    </xdr:to>
    <xdr:pic>
      <xdr:nvPicPr>
        <xdr:cNvPr id="10133" name="Picture 391" descr="haru_0002">
          <a:extLst>
            <a:ext uri="{FF2B5EF4-FFF2-40B4-BE49-F238E27FC236}">
              <a16:creationId xmlns:a16="http://schemas.microsoft.com/office/drawing/2014/main" id="{00000000-0008-0000-0200-0000952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4001"/>
        <a:stretch>
          <a:fillRect/>
        </a:stretch>
      </xdr:blipFill>
      <xdr:spPr bwMode="auto">
        <a:xfrm>
          <a:off x="146011900" y="5857875"/>
          <a:ext cx="73342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54</xdr:col>
      <xdr:colOff>1704975</xdr:colOff>
      <xdr:row>2</xdr:row>
      <xdr:rowOff>257175</xdr:rowOff>
    </xdr:from>
    <xdr:to>
      <xdr:col>54</xdr:col>
      <xdr:colOff>2552700</xdr:colOff>
      <xdr:row>4</xdr:row>
      <xdr:rowOff>190500</xdr:rowOff>
    </xdr:to>
    <xdr:pic>
      <xdr:nvPicPr>
        <xdr:cNvPr id="10134" name="Picture 392" descr="haru_0116">
          <a:extLst>
            <a:ext uri="{FF2B5EF4-FFF2-40B4-BE49-F238E27FC236}">
              <a16:creationId xmlns:a16="http://schemas.microsoft.com/office/drawing/2014/main" id="{00000000-0008-0000-0200-0000962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380700" y="495300"/>
          <a:ext cx="847725" cy="144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54</xdr:col>
      <xdr:colOff>342900</xdr:colOff>
      <xdr:row>4</xdr:row>
      <xdr:rowOff>4095750</xdr:rowOff>
    </xdr:from>
    <xdr:to>
      <xdr:col>54</xdr:col>
      <xdr:colOff>1076325</xdr:colOff>
      <xdr:row>5</xdr:row>
      <xdr:rowOff>571500</xdr:rowOff>
    </xdr:to>
    <xdr:pic>
      <xdr:nvPicPr>
        <xdr:cNvPr id="10135" name="Picture 393" descr="haru_0002">
          <a:extLst>
            <a:ext uri="{FF2B5EF4-FFF2-40B4-BE49-F238E27FC236}">
              <a16:creationId xmlns:a16="http://schemas.microsoft.com/office/drawing/2014/main" id="{00000000-0008-0000-0200-0000972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4001"/>
        <a:stretch>
          <a:fillRect/>
        </a:stretch>
      </xdr:blipFill>
      <xdr:spPr bwMode="auto">
        <a:xfrm>
          <a:off x="148694775" y="5857875"/>
          <a:ext cx="73342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55</xdr:col>
      <xdr:colOff>1704975</xdr:colOff>
      <xdr:row>2</xdr:row>
      <xdr:rowOff>257175</xdr:rowOff>
    </xdr:from>
    <xdr:to>
      <xdr:col>55</xdr:col>
      <xdr:colOff>2543175</xdr:colOff>
      <xdr:row>4</xdr:row>
      <xdr:rowOff>190500</xdr:rowOff>
    </xdr:to>
    <xdr:pic>
      <xdr:nvPicPr>
        <xdr:cNvPr id="10136" name="Picture 394" descr="haru_0116">
          <a:extLst>
            <a:ext uri="{FF2B5EF4-FFF2-40B4-BE49-F238E27FC236}">
              <a16:creationId xmlns:a16="http://schemas.microsoft.com/office/drawing/2014/main" id="{00000000-0008-0000-0200-0000982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142950" y="495300"/>
          <a:ext cx="838200" cy="144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56</xdr:col>
      <xdr:colOff>1704975</xdr:colOff>
      <xdr:row>2</xdr:row>
      <xdr:rowOff>257175</xdr:rowOff>
    </xdr:from>
    <xdr:to>
      <xdr:col>56</xdr:col>
      <xdr:colOff>2543175</xdr:colOff>
      <xdr:row>4</xdr:row>
      <xdr:rowOff>190500</xdr:rowOff>
    </xdr:to>
    <xdr:pic>
      <xdr:nvPicPr>
        <xdr:cNvPr id="10138" name="Picture 396" descr="haru_0116">
          <a:extLst>
            <a:ext uri="{FF2B5EF4-FFF2-40B4-BE49-F238E27FC236}">
              <a16:creationId xmlns:a16="http://schemas.microsoft.com/office/drawing/2014/main" id="{00000000-0008-0000-0200-00009A2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5905200" y="495300"/>
          <a:ext cx="838200" cy="144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56</xdr:col>
      <xdr:colOff>374650</xdr:colOff>
      <xdr:row>4</xdr:row>
      <xdr:rowOff>4095750</xdr:rowOff>
    </xdr:from>
    <xdr:to>
      <xdr:col>56</xdr:col>
      <xdr:colOff>1108075</xdr:colOff>
      <xdr:row>5</xdr:row>
      <xdr:rowOff>571500</xdr:rowOff>
    </xdr:to>
    <xdr:pic>
      <xdr:nvPicPr>
        <xdr:cNvPr id="10139" name="Picture 397" descr="haru_0002">
          <a:extLst>
            <a:ext uri="{FF2B5EF4-FFF2-40B4-BE49-F238E27FC236}">
              <a16:creationId xmlns:a16="http://schemas.microsoft.com/office/drawing/2014/main" id="{00000000-0008-0000-0200-00009B2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4001"/>
        <a:stretch>
          <a:fillRect/>
        </a:stretch>
      </xdr:blipFill>
      <xdr:spPr bwMode="auto">
        <a:xfrm>
          <a:off x="154251025" y="5857875"/>
          <a:ext cx="73342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57</xdr:col>
      <xdr:colOff>1704975</xdr:colOff>
      <xdr:row>2</xdr:row>
      <xdr:rowOff>257175</xdr:rowOff>
    </xdr:from>
    <xdr:to>
      <xdr:col>57</xdr:col>
      <xdr:colOff>2543175</xdr:colOff>
      <xdr:row>4</xdr:row>
      <xdr:rowOff>190500</xdr:rowOff>
    </xdr:to>
    <xdr:pic>
      <xdr:nvPicPr>
        <xdr:cNvPr id="10140" name="Picture 398" descr="haru_0116">
          <a:extLst>
            <a:ext uri="{FF2B5EF4-FFF2-40B4-BE49-F238E27FC236}">
              <a16:creationId xmlns:a16="http://schemas.microsoft.com/office/drawing/2014/main" id="{00000000-0008-0000-0200-00009C2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667450" y="495300"/>
          <a:ext cx="838200" cy="144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57</xdr:col>
      <xdr:colOff>406400</xdr:colOff>
      <xdr:row>4</xdr:row>
      <xdr:rowOff>4095750</xdr:rowOff>
    </xdr:from>
    <xdr:to>
      <xdr:col>57</xdr:col>
      <xdr:colOff>1139825</xdr:colOff>
      <xdr:row>5</xdr:row>
      <xdr:rowOff>571500</xdr:rowOff>
    </xdr:to>
    <xdr:pic>
      <xdr:nvPicPr>
        <xdr:cNvPr id="10141" name="Picture 399" descr="haru_0002">
          <a:extLst>
            <a:ext uri="{FF2B5EF4-FFF2-40B4-BE49-F238E27FC236}">
              <a16:creationId xmlns:a16="http://schemas.microsoft.com/office/drawing/2014/main" id="{00000000-0008-0000-0200-00009D2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4001"/>
        <a:stretch>
          <a:fillRect/>
        </a:stretch>
      </xdr:blipFill>
      <xdr:spPr bwMode="auto">
        <a:xfrm>
          <a:off x="157045025" y="5857875"/>
          <a:ext cx="73342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58</xdr:col>
      <xdr:colOff>1704975</xdr:colOff>
      <xdr:row>2</xdr:row>
      <xdr:rowOff>257175</xdr:rowOff>
    </xdr:from>
    <xdr:to>
      <xdr:col>58</xdr:col>
      <xdr:colOff>2543175</xdr:colOff>
      <xdr:row>4</xdr:row>
      <xdr:rowOff>190500</xdr:rowOff>
    </xdr:to>
    <xdr:pic>
      <xdr:nvPicPr>
        <xdr:cNvPr id="10142" name="Picture 400" descr="haru_0116">
          <a:extLst>
            <a:ext uri="{FF2B5EF4-FFF2-40B4-BE49-F238E27FC236}">
              <a16:creationId xmlns:a16="http://schemas.microsoft.com/office/drawing/2014/main" id="{00000000-0008-0000-0200-00009E2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429700" y="495300"/>
          <a:ext cx="838200" cy="144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58</xdr:col>
      <xdr:colOff>406400</xdr:colOff>
      <xdr:row>4</xdr:row>
      <xdr:rowOff>4095750</xdr:rowOff>
    </xdr:from>
    <xdr:to>
      <xdr:col>58</xdr:col>
      <xdr:colOff>1139825</xdr:colOff>
      <xdr:row>5</xdr:row>
      <xdr:rowOff>571500</xdr:rowOff>
    </xdr:to>
    <xdr:pic>
      <xdr:nvPicPr>
        <xdr:cNvPr id="10143" name="Picture 401" descr="haru_0002">
          <a:extLst>
            <a:ext uri="{FF2B5EF4-FFF2-40B4-BE49-F238E27FC236}">
              <a16:creationId xmlns:a16="http://schemas.microsoft.com/office/drawing/2014/main" id="{00000000-0008-0000-0200-00009F2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4001"/>
        <a:stretch>
          <a:fillRect/>
        </a:stretch>
      </xdr:blipFill>
      <xdr:spPr bwMode="auto">
        <a:xfrm>
          <a:off x="159807275" y="5857875"/>
          <a:ext cx="73342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59</xdr:col>
      <xdr:colOff>1704975</xdr:colOff>
      <xdr:row>2</xdr:row>
      <xdr:rowOff>257175</xdr:rowOff>
    </xdr:from>
    <xdr:to>
      <xdr:col>59</xdr:col>
      <xdr:colOff>2543175</xdr:colOff>
      <xdr:row>4</xdr:row>
      <xdr:rowOff>190500</xdr:rowOff>
    </xdr:to>
    <xdr:pic>
      <xdr:nvPicPr>
        <xdr:cNvPr id="10144" name="Picture 402" descr="haru_0116">
          <a:extLst>
            <a:ext uri="{FF2B5EF4-FFF2-40B4-BE49-F238E27FC236}">
              <a16:creationId xmlns:a16="http://schemas.microsoft.com/office/drawing/2014/main" id="{00000000-0008-0000-0200-0000A02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191950" y="495300"/>
          <a:ext cx="838200" cy="144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59</xdr:col>
      <xdr:colOff>311150</xdr:colOff>
      <xdr:row>4</xdr:row>
      <xdr:rowOff>4095750</xdr:rowOff>
    </xdr:from>
    <xdr:to>
      <xdr:col>59</xdr:col>
      <xdr:colOff>1044575</xdr:colOff>
      <xdr:row>5</xdr:row>
      <xdr:rowOff>571500</xdr:rowOff>
    </xdr:to>
    <xdr:pic>
      <xdr:nvPicPr>
        <xdr:cNvPr id="10145" name="Picture 403" descr="haru_0002">
          <a:extLst>
            <a:ext uri="{FF2B5EF4-FFF2-40B4-BE49-F238E27FC236}">
              <a16:creationId xmlns:a16="http://schemas.microsoft.com/office/drawing/2014/main" id="{00000000-0008-0000-0200-0000A12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4001"/>
        <a:stretch>
          <a:fillRect/>
        </a:stretch>
      </xdr:blipFill>
      <xdr:spPr bwMode="auto">
        <a:xfrm>
          <a:off x="162474275" y="5857875"/>
          <a:ext cx="73342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60</xdr:col>
      <xdr:colOff>1704975</xdr:colOff>
      <xdr:row>2</xdr:row>
      <xdr:rowOff>257175</xdr:rowOff>
    </xdr:from>
    <xdr:to>
      <xdr:col>60</xdr:col>
      <xdr:colOff>2543175</xdr:colOff>
      <xdr:row>4</xdr:row>
      <xdr:rowOff>190500</xdr:rowOff>
    </xdr:to>
    <xdr:pic>
      <xdr:nvPicPr>
        <xdr:cNvPr id="10146" name="Picture 404" descr="haru_0116">
          <a:extLst>
            <a:ext uri="{FF2B5EF4-FFF2-40B4-BE49-F238E27FC236}">
              <a16:creationId xmlns:a16="http://schemas.microsoft.com/office/drawing/2014/main" id="{00000000-0008-0000-0200-0000A22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954200" y="495300"/>
          <a:ext cx="838200" cy="144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60</xdr:col>
      <xdr:colOff>358775</xdr:colOff>
      <xdr:row>4</xdr:row>
      <xdr:rowOff>4095750</xdr:rowOff>
    </xdr:from>
    <xdr:to>
      <xdr:col>60</xdr:col>
      <xdr:colOff>1092200</xdr:colOff>
      <xdr:row>5</xdr:row>
      <xdr:rowOff>571500</xdr:rowOff>
    </xdr:to>
    <xdr:pic>
      <xdr:nvPicPr>
        <xdr:cNvPr id="10147" name="Picture 405" descr="haru_0002">
          <a:extLst>
            <a:ext uri="{FF2B5EF4-FFF2-40B4-BE49-F238E27FC236}">
              <a16:creationId xmlns:a16="http://schemas.microsoft.com/office/drawing/2014/main" id="{00000000-0008-0000-0200-0000A32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4001"/>
        <a:stretch>
          <a:fillRect/>
        </a:stretch>
      </xdr:blipFill>
      <xdr:spPr bwMode="auto">
        <a:xfrm>
          <a:off x="165284150" y="5857875"/>
          <a:ext cx="73342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61</xdr:col>
      <xdr:colOff>1704975</xdr:colOff>
      <xdr:row>2</xdr:row>
      <xdr:rowOff>257175</xdr:rowOff>
    </xdr:from>
    <xdr:to>
      <xdr:col>61</xdr:col>
      <xdr:colOff>2543175</xdr:colOff>
      <xdr:row>4</xdr:row>
      <xdr:rowOff>190500</xdr:rowOff>
    </xdr:to>
    <xdr:pic>
      <xdr:nvPicPr>
        <xdr:cNvPr id="10148" name="Picture 406" descr="haru_0116">
          <a:extLst>
            <a:ext uri="{FF2B5EF4-FFF2-40B4-BE49-F238E27FC236}">
              <a16:creationId xmlns:a16="http://schemas.microsoft.com/office/drawing/2014/main" id="{00000000-0008-0000-0200-0000A42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716450" y="495300"/>
          <a:ext cx="838200" cy="144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61</xdr:col>
      <xdr:colOff>390525</xdr:colOff>
      <xdr:row>4</xdr:row>
      <xdr:rowOff>4095750</xdr:rowOff>
    </xdr:from>
    <xdr:to>
      <xdr:col>61</xdr:col>
      <xdr:colOff>1123950</xdr:colOff>
      <xdr:row>5</xdr:row>
      <xdr:rowOff>571500</xdr:rowOff>
    </xdr:to>
    <xdr:pic>
      <xdr:nvPicPr>
        <xdr:cNvPr id="10149" name="Picture 407" descr="haru_0002">
          <a:extLst>
            <a:ext uri="{FF2B5EF4-FFF2-40B4-BE49-F238E27FC236}">
              <a16:creationId xmlns:a16="http://schemas.microsoft.com/office/drawing/2014/main" id="{00000000-0008-0000-0200-0000A52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4001"/>
        <a:stretch>
          <a:fillRect/>
        </a:stretch>
      </xdr:blipFill>
      <xdr:spPr bwMode="auto">
        <a:xfrm>
          <a:off x="168078150" y="5857875"/>
          <a:ext cx="73342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62</xdr:col>
      <xdr:colOff>1704975</xdr:colOff>
      <xdr:row>2</xdr:row>
      <xdr:rowOff>257175</xdr:rowOff>
    </xdr:from>
    <xdr:to>
      <xdr:col>62</xdr:col>
      <xdr:colOff>2543175</xdr:colOff>
      <xdr:row>4</xdr:row>
      <xdr:rowOff>190500</xdr:rowOff>
    </xdr:to>
    <xdr:pic>
      <xdr:nvPicPr>
        <xdr:cNvPr id="10150" name="Picture 408" descr="haru_0116">
          <a:extLst>
            <a:ext uri="{FF2B5EF4-FFF2-40B4-BE49-F238E27FC236}">
              <a16:creationId xmlns:a16="http://schemas.microsoft.com/office/drawing/2014/main" id="{00000000-0008-0000-0200-0000A62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2478700" y="495300"/>
          <a:ext cx="838200" cy="144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62</xdr:col>
      <xdr:colOff>390525</xdr:colOff>
      <xdr:row>4</xdr:row>
      <xdr:rowOff>4095750</xdr:rowOff>
    </xdr:from>
    <xdr:to>
      <xdr:col>62</xdr:col>
      <xdr:colOff>1123950</xdr:colOff>
      <xdr:row>5</xdr:row>
      <xdr:rowOff>571500</xdr:rowOff>
    </xdr:to>
    <xdr:pic>
      <xdr:nvPicPr>
        <xdr:cNvPr id="10151" name="Picture 409" descr="haru_0002">
          <a:extLst>
            <a:ext uri="{FF2B5EF4-FFF2-40B4-BE49-F238E27FC236}">
              <a16:creationId xmlns:a16="http://schemas.microsoft.com/office/drawing/2014/main" id="{00000000-0008-0000-0200-0000A72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4001"/>
        <a:stretch>
          <a:fillRect/>
        </a:stretch>
      </xdr:blipFill>
      <xdr:spPr bwMode="auto">
        <a:xfrm>
          <a:off x="170840400" y="5857875"/>
          <a:ext cx="73342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63</xdr:col>
      <xdr:colOff>1704975</xdr:colOff>
      <xdr:row>2</xdr:row>
      <xdr:rowOff>257175</xdr:rowOff>
    </xdr:from>
    <xdr:to>
      <xdr:col>63</xdr:col>
      <xdr:colOff>2543175</xdr:colOff>
      <xdr:row>4</xdr:row>
      <xdr:rowOff>190500</xdr:rowOff>
    </xdr:to>
    <xdr:pic>
      <xdr:nvPicPr>
        <xdr:cNvPr id="10152" name="Picture 410" descr="haru_0116">
          <a:extLst>
            <a:ext uri="{FF2B5EF4-FFF2-40B4-BE49-F238E27FC236}">
              <a16:creationId xmlns:a16="http://schemas.microsoft.com/office/drawing/2014/main" id="{00000000-0008-0000-0200-0000A82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240950" y="495300"/>
          <a:ext cx="838200" cy="144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63</xdr:col>
      <xdr:colOff>358775</xdr:colOff>
      <xdr:row>4</xdr:row>
      <xdr:rowOff>4095750</xdr:rowOff>
    </xdr:from>
    <xdr:to>
      <xdr:col>63</xdr:col>
      <xdr:colOff>1092200</xdr:colOff>
      <xdr:row>5</xdr:row>
      <xdr:rowOff>571500</xdr:rowOff>
    </xdr:to>
    <xdr:pic>
      <xdr:nvPicPr>
        <xdr:cNvPr id="10153" name="Picture 411" descr="haru_0002">
          <a:extLst>
            <a:ext uri="{FF2B5EF4-FFF2-40B4-BE49-F238E27FC236}">
              <a16:creationId xmlns:a16="http://schemas.microsoft.com/office/drawing/2014/main" id="{00000000-0008-0000-0200-0000A92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4001"/>
        <a:stretch>
          <a:fillRect/>
        </a:stretch>
      </xdr:blipFill>
      <xdr:spPr bwMode="auto">
        <a:xfrm>
          <a:off x="173570900" y="5857875"/>
          <a:ext cx="73342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64</xdr:col>
      <xdr:colOff>1704975</xdr:colOff>
      <xdr:row>2</xdr:row>
      <xdr:rowOff>257175</xdr:rowOff>
    </xdr:from>
    <xdr:to>
      <xdr:col>64</xdr:col>
      <xdr:colOff>2543175</xdr:colOff>
      <xdr:row>4</xdr:row>
      <xdr:rowOff>190500</xdr:rowOff>
    </xdr:to>
    <xdr:pic>
      <xdr:nvPicPr>
        <xdr:cNvPr id="10154" name="Picture 412" descr="haru_0116">
          <a:extLst>
            <a:ext uri="{FF2B5EF4-FFF2-40B4-BE49-F238E27FC236}">
              <a16:creationId xmlns:a16="http://schemas.microsoft.com/office/drawing/2014/main" id="{00000000-0008-0000-0200-0000AA2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8003200" y="495300"/>
          <a:ext cx="838200" cy="144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64</xdr:col>
      <xdr:colOff>358775</xdr:colOff>
      <xdr:row>4</xdr:row>
      <xdr:rowOff>4095750</xdr:rowOff>
    </xdr:from>
    <xdr:to>
      <xdr:col>64</xdr:col>
      <xdr:colOff>1092200</xdr:colOff>
      <xdr:row>5</xdr:row>
      <xdr:rowOff>571500</xdr:rowOff>
    </xdr:to>
    <xdr:pic>
      <xdr:nvPicPr>
        <xdr:cNvPr id="10155" name="Picture 413" descr="haru_0002">
          <a:extLst>
            <a:ext uri="{FF2B5EF4-FFF2-40B4-BE49-F238E27FC236}">
              <a16:creationId xmlns:a16="http://schemas.microsoft.com/office/drawing/2014/main" id="{00000000-0008-0000-0200-0000AB2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4001"/>
        <a:stretch>
          <a:fillRect/>
        </a:stretch>
      </xdr:blipFill>
      <xdr:spPr bwMode="auto">
        <a:xfrm>
          <a:off x="176333150" y="5857875"/>
          <a:ext cx="73342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65</xdr:col>
      <xdr:colOff>1704975</xdr:colOff>
      <xdr:row>2</xdr:row>
      <xdr:rowOff>257175</xdr:rowOff>
    </xdr:from>
    <xdr:to>
      <xdr:col>65</xdr:col>
      <xdr:colOff>2543175</xdr:colOff>
      <xdr:row>4</xdr:row>
      <xdr:rowOff>190500</xdr:rowOff>
    </xdr:to>
    <xdr:pic>
      <xdr:nvPicPr>
        <xdr:cNvPr id="10156" name="Picture 414" descr="haru_0116">
          <a:extLst>
            <a:ext uri="{FF2B5EF4-FFF2-40B4-BE49-F238E27FC236}">
              <a16:creationId xmlns:a16="http://schemas.microsoft.com/office/drawing/2014/main" id="{00000000-0008-0000-0200-0000AC2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765450" y="495300"/>
          <a:ext cx="838200" cy="144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65</xdr:col>
      <xdr:colOff>390525</xdr:colOff>
      <xdr:row>4</xdr:row>
      <xdr:rowOff>4095750</xdr:rowOff>
    </xdr:from>
    <xdr:to>
      <xdr:col>65</xdr:col>
      <xdr:colOff>1123950</xdr:colOff>
      <xdr:row>5</xdr:row>
      <xdr:rowOff>571500</xdr:rowOff>
    </xdr:to>
    <xdr:pic>
      <xdr:nvPicPr>
        <xdr:cNvPr id="10157" name="Picture 415" descr="haru_0002">
          <a:extLst>
            <a:ext uri="{FF2B5EF4-FFF2-40B4-BE49-F238E27FC236}">
              <a16:creationId xmlns:a16="http://schemas.microsoft.com/office/drawing/2014/main" id="{00000000-0008-0000-0200-0000AD2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4001"/>
        <a:stretch>
          <a:fillRect/>
        </a:stretch>
      </xdr:blipFill>
      <xdr:spPr bwMode="auto">
        <a:xfrm>
          <a:off x="179127150" y="5857875"/>
          <a:ext cx="73342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66</xdr:col>
      <xdr:colOff>1704975</xdr:colOff>
      <xdr:row>2</xdr:row>
      <xdr:rowOff>257175</xdr:rowOff>
    </xdr:from>
    <xdr:to>
      <xdr:col>66</xdr:col>
      <xdr:colOff>2543175</xdr:colOff>
      <xdr:row>4</xdr:row>
      <xdr:rowOff>190500</xdr:rowOff>
    </xdr:to>
    <xdr:pic>
      <xdr:nvPicPr>
        <xdr:cNvPr id="10158" name="Picture 416" descr="haru_0116">
          <a:extLst>
            <a:ext uri="{FF2B5EF4-FFF2-40B4-BE49-F238E27FC236}">
              <a16:creationId xmlns:a16="http://schemas.microsoft.com/office/drawing/2014/main" id="{00000000-0008-0000-0200-0000AE2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3527700" y="495300"/>
          <a:ext cx="838200" cy="144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66</xdr:col>
      <xdr:colOff>358775</xdr:colOff>
      <xdr:row>4</xdr:row>
      <xdr:rowOff>4095750</xdr:rowOff>
    </xdr:from>
    <xdr:to>
      <xdr:col>66</xdr:col>
      <xdr:colOff>1092200</xdr:colOff>
      <xdr:row>5</xdr:row>
      <xdr:rowOff>571500</xdr:rowOff>
    </xdr:to>
    <xdr:pic>
      <xdr:nvPicPr>
        <xdr:cNvPr id="10159" name="Picture 417" descr="haru_0002">
          <a:extLst>
            <a:ext uri="{FF2B5EF4-FFF2-40B4-BE49-F238E27FC236}">
              <a16:creationId xmlns:a16="http://schemas.microsoft.com/office/drawing/2014/main" id="{00000000-0008-0000-0200-0000AF2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4001"/>
        <a:stretch>
          <a:fillRect/>
        </a:stretch>
      </xdr:blipFill>
      <xdr:spPr bwMode="auto">
        <a:xfrm>
          <a:off x="181857650" y="5857875"/>
          <a:ext cx="73342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67</xdr:col>
      <xdr:colOff>1704975</xdr:colOff>
      <xdr:row>2</xdr:row>
      <xdr:rowOff>257175</xdr:rowOff>
    </xdr:from>
    <xdr:to>
      <xdr:col>67</xdr:col>
      <xdr:colOff>2543175</xdr:colOff>
      <xdr:row>4</xdr:row>
      <xdr:rowOff>190500</xdr:rowOff>
    </xdr:to>
    <xdr:pic>
      <xdr:nvPicPr>
        <xdr:cNvPr id="10160" name="Picture 418" descr="haru_0116">
          <a:extLst>
            <a:ext uri="{FF2B5EF4-FFF2-40B4-BE49-F238E27FC236}">
              <a16:creationId xmlns:a16="http://schemas.microsoft.com/office/drawing/2014/main" id="{00000000-0008-0000-0200-0000B02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289950" y="495300"/>
          <a:ext cx="838200" cy="144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67</xdr:col>
      <xdr:colOff>374650</xdr:colOff>
      <xdr:row>4</xdr:row>
      <xdr:rowOff>4095750</xdr:rowOff>
    </xdr:from>
    <xdr:to>
      <xdr:col>67</xdr:col>
      <xdr:colOff>1108075</xdr:colOff>
      <xdr:row>5</xdr:row>
      <xdr:rowOff>571500</xdr:rowOff>
    </xdr:to>
    <xdr:pic>
      <xdr:nvPicPr>
        <xdr:cNvPr id="10161" name="Picture 419" descr="haru_0002">
          <a:extLst>
            <a:ext uri="{FF2B5EF4-FFF2-40B4-BE49-F238E27FC236}">
              <a16:creationId xmlns:a16="http://schemas.microsoft.com/office/drawing/2014/main" id="{00000000-0008-0000-0200-0000B12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4001"/>
        <a:stretch>
          <a:fillRect/>
        </a:stretch>
      </xdr:blipFill>
      <xdr:spPr bwMode="auto">
        <a:xfrm>
          <a:off x="184635775" y="5857875"/>
          <a:ext cx="73342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68</xdr:col>
      <xdr:colOff>1704975</xdr:colOff>
      <xdr:row>2</xdr:row>
      <xdr:rowOff>257175</xdr:rowOff>
    </xdr:from>
    <xdr:to>
      <xdr:col>68</xdr:col>
      <xdr:colOff>2543175</xdr:colOff>
      <xdr:row>4</xdr:row>
      <xdr:rowOff>190500</xdr:rowOff>
    </xdr:to>
    <xdr:pic>
      <xdr:nvPicPr>
        <xdr:cNvPr id="10162" name="Picture 420" descr="haru_0116">
          <a:extLst>
            <a:ext uri="{FF2B5EF4-FFF2-40B4-BE49-F238E27FC236}">
              <a16:creationId xmlns:a16="http://schemas.microsoft.com/office/drawing/2014/main" id="{00000000-0008-0000-0200-0000B22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9052200" y="495300"/>
          <a:ext cx="838200" cy="144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68</xdr:col>
      <xdr:colOff>422275</xdr:colOff>
      <xdr:row>4</xdr:row>
      <xdr:rowOff>4095750</xdr:rowOff>
    </xdr:from>
    <xdr:to>
      <xdr:col>68</xdr:col>
      <xdr:colOff>1155700</xdr:colOff>
      <xdr:row>5</xdr:row>
      <xdr:rowOff>571500</xdr:rowOff>
    </xdr:to>
    <xdr:pic>
      <xdr:nvPicPr>
        <xdr:cNvPr id="10163" name="Picture 421" descr="haru_0002">
          <a:extLst>
            <a:ext uri="{FF2B5EF4-FFF2-40B4-BE49-F238E27FC236}">
              <a16:creationId xmlns:a16="http://schemas.microsoft.com/office/drawing/2014/main" id="{00000000-0008-0000-0200-0000B32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4001"/>
        <a:stretch>
          <a:fillRect/>
        </a:stretch>
      </xdr:blipFill>
      <xdr:spPr bwMode="auto">
        <a:xfrm>
          <a:off x="187445650" y="5857875"/>
          <a:ext cx="73342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69</xdr:col>
      <xdr:colOff>1704975</xdr:colOff>
      <xdr:row>2</xdr:row>
      <xdr:rowOff>257175</xdr:rowOff>
    </xdr:from>
    <xdr:to>
      <xdr:col>69</xdr:col>
      <xdr:colOff>2543175</xdr:colOff>
      <xdr:row>4</xdr:row>
      <xdr:rowOff>190500</xdr:rowOff>
    </xdr:to>
    <xdr:pic>
      <xdr:nvPicPr>
        <xdr:cNvPr id="10164" name="Picture 422" descr="haru_0116">
          <a:extLst>
            <a:ext uri="{FF2B5EF4-FFF2-40B4-BE49-F238E27FC236}">
              <a16:creationId xmlns:a16="http://schemas.microsoft.com/office/drawing/2014/main" id="{00000000-0008-0000-0200-0000B42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1814450" y="495300"/>
          <a:ext cx="838200" cy="144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69</xdr:col>
      <xdr:colOff>406400</xdr:colOff>
      <xdr:row>4</xdr:row>
      <xdr:rowOff>4095750</xdr:rowOff>
    </xdr:from>
    <xdr:to>
      <xdr:col>69</xdr:col>
      <xdr:colOff>1139825</xdr:colOff>
      <xdr:row>5</xdr:row>
      <xdr:rowOff>571500</xdr:rowOff>
    </xdr:to>
    <xdr:pic>
      <xdr:nvPicPr>
        <xdr:cNvPr id="10165" name="Picture 423" descr="haru_0002">
          <a:extLst>
            <a:ext uri="{FF2B5EF4-FFF2-40B4-BE49-F238E27FC236}">
              <a16:creationId xmlns:a16="http://schemas.microsoft.com/office/drawing/2014/main" id="{00000000-0008-0000-0200-0000B52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4001"/>
        <a:stretch>
          <a:fillRect/>
        </a:stretch>
      </xdr:blipFill>
      <xdr:spPr bwMode="auto">
        <a:xfrm>
          <a:off x="190192025" y="5857875"/>
          <a:ext cx="73342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37</xdr:col>
      <xdr:colOff>422275</xdr:colOff>
      <xdr:row>4</xdr:row>
      <xdr:rowOff>4095750</xdr:rowOff>
    </xdr:from>
    <xdr:ext cx="723900" cy="800100"/>
    <xdr:pic>
      <xdr:nvPicPr>
        <xdr:cNvPr id="159" name="Picture 326" descr="haru_0002">
          <a:extLst>
            <a:ext uri="{FF2B5EF4-FFF2-40B4-BE49-F238E27FC236}">
              <a16:creationId xmlns:a16="http://schemas.microsoft.com/office/drawing/2014/main" id="{00000000-0008-0000-0200-00009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4001"/>
        <a:stretch>
          <a:fillRect/>
        </a:stretch>
      </xdr:blipFill>
      <xdr:spPr bwMode="auto">
        <a:xfrm>
          <a:off x="99291775" y="5857875"/>
          <a:ext cx="72390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38</xdr:col>
      <xdr:colOff>422275</xdr:colOff>
      <xdr:row>4</xdr:row>
      <xdr:rowOff>4095750</xdr:rowOff>
    </xdr:from>
    <xdr:ext cx="723900" cy="800100"/>
    <xdr:pic>
      <xdr:nvPicPr>
        <xdr:cNvPr id="160" name="Picture 326" descr="haru_0002">
          <a:extLst>
            <a:ext uri="{FF2B5EF4-FFF2-40B4-BE49-F238E27FC236}">
              <a16:creationId xmlns:a16="http://schemas.microsoft.com/office/drawing/2014/main" id="{00000000-0008-0000-0200-0000A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4001"/>
        <a:stretch>
          <a:fillRect/>
        </a:stretch>
      </xdr:blipFill>
      <xdr:spPr bwMode="auto">
        <a:xfrm>
          <a:off x="99291775" y="5857875"/>
          <a:ext cx="72390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39</xdr:col>
      <xdr:colOff>422275</xdr:colOff>
      <xdr:row>4</xdr:row>
      <xdr:rowOff>4095750</xdr:rowOff>
    </xdr:from>
    <xdr:ext cx="723900" cy="800100"/>
    <xdr:pic>
      <xdr:nvPicPr>
        <xdr:cNvPr id="161" name="Picture 326" descr="haru_0002">
          <a:extLst>
            <a:ext uri="{FF2B5EF4-FFF2-40B4-BE49-F238E27FC236}">
              <a16:creationId xmlns:a16="http://schemas.microsoft.com/office/drawing/2014/main" id="{00000000-0008-0000-0200-0000A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4001"/>
        <a:stretch>
          <a:fillRect/>
        </a:stretch>
      </xdr:blipFill>
      <xdr:spPr bwMode="auto">
        <a:xfrm>
          <a:off x="99291775" y="5857875"/>
          <a:ext cx="72390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40</xdr:col>
      <xdr:colOff>422275</xdr:colOff>
      <xdr:row>4</xdr:row>
      <xdr:rowOff>4095750</xdr:rowOff>
    </xdr:from>
    <xdr:ext cx="723900" cy="800100"/>
    <xdr:pic>
      <xdr:nvPicPr>
        <xdr:cNvPr id="162" name="Picture 326" descr="haru_0002">
          <a:extLst>
            <a:ext uri="{FF2B5EF4-FFF2-40B4-BE49-F238E27FC236}">
              <a16:creationId xmlns:a16="http://schemas.microsoft.com/office/drawing/2014/main" id="{00000000-0008-0000-0200-0000A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4001"/>
        <a:stretch>
          <a:fillRect/>
        </a:stretch>
      </xdr:blipFill>
      <xdr:spPr bwMode="auto">
        <a:xfrm>
          <a:off x="99291775" y="5857875"/>
          <a:ext cx="72390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37</xdr:col>
      <xdr:colOff>422275</xdr:colOff>
      <xdr:row>4</xdr:row>
      <xdr:rowOff>4095750</xdr:rowOff>
    </xdr:from>
    <xdr:ext cx="723900" cy="800100"/>
    <xdr:pic>
      <xdr:nvPicPr>
        <xdr:cNvPr id="164" name="Picture 326" descr="haru_0002">
          <a:extLst>
            <a:ext uri="{FF2B5EF4-FFF2-40B4-BE49-F238E27FC236}">
              <a16:creationId xmlns:a16="http://schemas.microsoft.com/office/drawing/2014/main" id="{00000000-0008-0000-0200-0000A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4001"/>
        <a:stretch>
          <a:fillRect/>
        </a:stretch>
      </xdr:blipFill>
      <xdr:spPr bwMode="auto">
        <a:xfrm>
          <a:off x="99291775" y="5857875"/>
          <a:ext cx="72390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38</xdr:col>
      <xdr:colOff>422275</xdr:colOff>
      <xdr:row>4</xdr:row>
      <xdr:rowOff>4095750</xdr:rowOff>
    </xdr:from>
    <xdr:ext cx="723900" cy="800100"/>
    <xdr:pic>
      <xdr:nvPicPr>
        <xdr:cNvPr id="165" name="Picture 326" descr="haru_0002">
          <a:extLst>
            <a:ext uri="{FF2B5EF4-FFF2-40B4-BE49-F238E27FC236}">
              <a16:creationId xmlns:a16="http://schemas.microsoft.com/office/drawing/2014/main" id="{00000000-0008-0000-0200-0000A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4001"/>
        <a:stretch>
          <a:fillRect/>
        </a:stretch>
      </xdr:blipFill>
      <xdr:spPr bwMode="auto">
        <a:xfrm>
          <a:off x="99291775" y="5857875"/>
          <a:ext cx="72390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39</xdr:col>
      <xdr:colOff>422275</xdr:colOff>
      <xdr:row>4</xdr:row>
      <xdr:rowOff>4095750</xdr:rowOff>
    </xdr:from>
    <xdr:ext cx="723900" cy="800100"/>
    <xdr:pic>
      <xdr:nvPicPr>
        <xdr:cNvPr id="166" name="Picture 326" descr="haru_0002">
          <a:extLst>
            <a:ext uri="{FF2B5EF4-FFF2-40B4-BE49-F238E27FC236}">
              <a16:creationId xmlns:a16="http://schemas.microsoft.com/office/drawing/2014/main" id="{00000000-0008-0000-0200-0000A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4001"/>
        <a:stretch>
          <a:fillRect/>
        </a:stretch>
      </xdr:blipFill>
      <xdr:spPr bwMode="auto">
        <a:xfrm>
          <a:off x="99291775" y="5857875"/>
          <a:ext cx="72390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40</xdr:col>
      <xdr:colOff>422275</xdr:colOff>
      <xdr:row>4</xdr:row>
      <xdr:rowOff>4095750</xdr:rowOff>
    </xdr:from>
    <xdr:ext cx="723900" cy="800100"/>
    <xdr:pic>
      <xdr:nvPicPr>
        <xdr:cNvPr id="167" name="Picture 326" descr="haru_0002">
          <a:extLst>
            <a:ext uri="{FF2B5EF4-FFF2-40B4-BE49-F238E27FC236}">
              <a16:creationId xmlns:a16="http://schemas.microsoft.com/office/drawing/2014/main" id="{00000000-0008-0000-0200-0000A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4001"/>
        <a:stretch>
          <a:fillRect/>
        </a:stretch>
      </xdr:blipFill>
      <xdr:spPr bwMode="auto">
        <a:xfrm>
          <a:off x="99291775" y="5857875"/>
          <a:ext cx="72390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41</xdr:col>
      <xdr:colOff>422275</xdr:colOff>
      <xdr:row>4</xdr:row>
      <xdr:rowOff>4095750</xdr:rowOff>
    </xdr:from>
    <xdr:ext cx="723900" cy="800100"/>
    <xdr:pic>
      <xdr:nvPicPr>
        <xdr:cNvPr id="168" name="Picture 326" descr="haru_0002">
          <a:extLst>
            <a:ext uri="{FF2B5EF4-FFF2-40B4-BE49-F238E27FC236}">
              <a16:creationId xmlns:a16="http://schemas.microsoft.com/office/drawing/2014/main" id="{00000000-0008-0000-0200-0000A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4001"/>
        <a:stretch>
          <a:fillRect/>
        </a:stretch>
      </xdr:blipFill>
      <xdr:spPr bwMode="auto">
        <a:xfrm>
          <a:off x="99291775" y="5857875"/>
          <a:ext cx="72390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42</xdr:col>
      <xdr:colOff>422275</xdr:colOff>
      <xdr:row>4</xdr:row>
      <xdr:rowOff>4095750</xdr:rowOff>
    </xdr:from>
    <xdr:ext cx="723900" cy="800100"/>
    <xdr:pic>
      <xdr:nvPicPr>
        <xdr:cNvPr id="169" name="Picture 326" descr="haru_0002">
          <a:extLst>
            <a:ext uri="{FF2B5EF4-FFF2-40B4-BE49-F238E27FC236}">
              <a16:creationId xmlns:a16="http://schemas.microsoft.com/office/drawing/2014/main" id="{00000000-0008-0000-0200-0000A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4001"/>
        <a:stretch>
          <a:fillRect/>
        </a:stretch>
      </xdr:blipFill>
      <xdr:spPr bwMode="auto">
        <a:xfrm>
          <a:off x="99291775" y="5857875"/>
          <a:ext cx="72390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43</xdr:col>
      <xdr:colOff>422275</xdr:colOff>
      <xdr:row>4</xdr:row>
      <xdr:rowOff>4095750</xdr:rowOff>
    </xdr:from>
    <xdr:ext cx="723900" cy="800100"/>
    <xdr:pic>
      <xdr:nvPicPr>
        <xdr:cNvPr id="170" name="Picture 326" descr="haru_0002">
          <a:extLst>
            <a:ext uri="{FF2B5EF4-FFF2-40B4-BE49-F238E27FC236}">
              <a16:creationId xmlns:a16="http://schemas.microsoft.com/office/drawing/2014/main" id="{00000000-0008-0000-0200-0000A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4001"/>
        <a:stretch>
          <a:fillRect/>
        </a:stretch>
      </xdr:blipFill>
      <xdr:spPr bwMode="auto">
        <a:xfrm>
          <a:off x="99291775" y="5857875"/>
          <a:ext cx="72390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44</xdr:col>
      <xdr:colOff>422275</xdr:colOff>
      <xdr:row>4</xdr:row>
      <xdr:rowOff>4095750</xdr:rowOff>
    </xdr:from>
    <xdr:ext cx="723900" cy="800100"/>
    <xdr:pic>
      <xdr:nvPicPr>
        <xdr:cNvPr id="171" name="Picture 326" descr="haru_0002">
          <a:extLst>
            <a:ext uri="{FF2B5EF4-FFF2-40B4-BE49-F238E27FC236}">
              <a16:creationId xmlns:a16="http://schemas.microsoft.com/office/drawing/2014/main" id="{00000000-0008-0000-0200-0000A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4001"/>
        <a:stretch>
          <a:fillRect/>
        </a:stretch>
      </xdr:blipFill>
      <xdr:spPr bwMode="auto">
        <a:xfrm>
          <a:off x="99291775" y="5857875"/>
          <a:ext cx="72390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45</xdr:col>
      <xdr:colOff>422275</xdr:colOff>
      <xdr:row>4</xdr:row>
      <xdr:rowOff>4095750</xdr:rowOff>
    </xdr:from>
    <xdr:ext cx="723900" cy="800100"/>
    <xdr:pic>
      <xdr:nvPicPr>
        <xdr:cNvPr id="172" name="Picture 326" descr="haru_0002">
          <a:extLst>
            <a:ext uri="{FF2B5EF4-FFF2-40B4-BE49-F238E27FC236}">
              <a16:creationId xmlns:a16="http://schemas.microsoft.com/office/drawing/2014/main" id="{00000000-0008-0000-0200-0000A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4001"/>
        <a:stretch>
          <a:fillRect/>
        </a:stretch>
      </xdr:blipFill>
      <xdr:spPr bwMode="auto">
        <a:xfrm>
          <a:off x="99291775" y="5857875"/>
          <a:ext cx="72390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46</xdr:col>
      <xdr:colOff>422275</xdr:colOff>
      <xdr:row>4</xdr:row>
      <xdr:rowOff>4095750</xdr:rowOff>
    </xdr:from>
    <xdr:ext cx="723900" cy="800100"/>
    <xdr:pic>
      <xdr:nvPicPr>
        <xdr:cNvPr id="173" name="Picture 326" descr="haru_0002">
          <a:extLst>
            <a:ext uri="{FF2B5EF4-FFF2-40B4-BE49-F238E27FC236}">
              <a16:creationId xmlns:a16="http://schemas.microsoft.com/office/drawing/2014/main" id="{00000000-0008-0000-0200-0000A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4001"/>
        <a:stretch>
          <a:fillRect/>
        </a:stretch>
      </xdr:blipFill>
      <xdr:spPr bwMode="auto">
        <a:xfrm>
          <a:off x="99291775" y="5857875"/>
          <a:ext cx="72390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47</xdr:col>
      <xdr:colOff>422275</xdr:colOff>
      <xdr:row>4</xdr:row>
      <xdr:rowOff>4095750</xdr:rowOff>
    </xdr:from>
    <xdr:ext cx="723900" cy="800100"/>
    <xdr:pic>
      <xdr:nvPicPr>
        <xdr:cNvPr id="174" name="Picture 326" descr="haru_0002">
          <a:extLst>
            <a:ext uri="{FF2B5EF4-FFF2-40B4-BE49-F238E27FC236}">
              <a16:creationId xmlns:a16="http://schemas.microsoft.com/office/drawing/2014/main" id="{00000000-0008-0000-0200-0000A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4001"/>
        <a:stretch>
          <a:fillRect/>
        </a:stretch>
      </xdr:blipFill>
      <xdr:spPr bwMode="auto">
        <a:xfrm>
          <a:off x="99291775" y="5857875"/>
          <a:ext cx="72390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48</xdr:col>
      <xdr:colOff>422275</xdr:colOff>
      <xdr:row>4</xdr:row>
      <xdr:rowOff>4095750</xdr:rowOff>
    </xdr:from>
    <xdr:ext cx="723900" cy="800100"/>
    <xdr:pic>
      <xdr:nvPicPr>
        <xdr:cNvPr id="175" name="Picture 326" descr="haru_0002">
          <a:extLst>
            <a:ext uri="{FF2B5EF4-FFF2-40B4-BE49-F238E27FC236}">
              <a16:creationId xmlns:a16="http://schemas.microsoft.com/office/drawing/2014/main" id="{00000000-0008-0000-0200-0000A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4001"/>
        <a:stretch>
          <a:fillRect/>
        </a:stretch>
      </xdr:blipFill>
      <xdr:spPr bwMode="auto">
        <a:xfrm>
          <a:off x="99291775" y="5857875"/>
          <a:ext cx="72390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49</xdr:col>
      <xdr:colOff>422275</xdr:colOff>
      <xdr:row>4</xdr:row>
      <xdr:rowOff>4095750</xdr:rowOff>
    </xdr:from>
    <xdr:ext cx="723900" cy="800100"/>
    <xdr:pic>
      <xdr:nvPicPr>
        <xdr:cNvPr id="176" name="Picture 326" descr="haru_0002">
          <a:extLst>
            <a:ext uri="{FF2B5EF4-FFF2-40B4-BE49-F238E27FC236}">
              <a16:creationId xmlns:a16="http://schemas.microsoft.com/office/drawing/2014/main" id="{00000000-0008-0000-0200-0000B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4001"/>
        <a:stretch>
          <a:fillRect/>
        </a:stretch>
      </xdr:blipFill>
      <xdr:spPr bwMode="auto">
        <a:xfrm>
          <a:off x="99291775" y="5857875"/>
          <a:ext cx="72390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50</xdr:col>
      <xdr:colOff>422275</xdr:colOff>
      <xdr:row>4</xdr:row>
      <xdr:rowOff>4095750</xdr:rowOff>
    </xdr:from>
    <xdr:ext cx="723900" cy="800100"/>
    <xdr:pic>
      <xdr:nvPicPr>
        <xdr:cNvPr id="177" name="Picture 326" descr="haru_0002">
          <a:extLst>
            <a:ext uri="{FF2B5EF4-FFF2-40B4-BE49-F238E27FC236}">
              <a16:creationId xmlns:a16="http://schemas.microsoft.com/office/drawing/2014/main" id="{00000000-0008-0000-0200-0000B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4001"/>
        <a:stretch>
          <a:fillRect/>
        </a:stretch>
      </xdr:blipFill>
      <xdr:spPr bwMode="auto">
        <a:xfrm>
          <a:off x="99291775" y="5857875"/>
          <a:ext cx="72390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51</xdr:col>
      <xdr:colOff>422275</xdr:colOff>
      <xdr:row>4</xdr:row>
      <xdr:rowOff>4095750</xdr:rowOff>
    </xdr:from>
    <xdr:ext cx="723900" cy="800100"/>
    <xdr:pic>
      <xdr:nvPicPr>
        <xdr:cNvPr id="178" name="Picture 326" descr="haru_0002">
          <a:extLst>
            <a:ext uri="{FF2B5EF4-FFF2-40B4-BE49-F238E27FC236}">
              <a16:creationId xmlns:a16="http://schemas.microsoft.com/office/drawing/2014/main" id="{00000000-0008-0000-0200-0000B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4001"/>
        <a:stretch>
          <a:fillRect/>
        </a:stretch>
      </xdr:blipFill>
      <xdr:spPr bwMode="auto">
        <a:xfrm>
          <a:off x="99291775" y="5857875"/>
          <a:ext cx="72390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52</xdr:col>
      <xdr:colOff>422275</xdr:colOff>
      <xdr:row>4</xdr:row>
      <xdr:rowOff>4095750</xdr:rowOff>
    </xdr:from>
    <xdr:ext cx="723900" cy="800100"/>
    <xdr:pic>
      <xdr:nvPicPr>
        <xdr:cNvPr id="179" name="Picture 326" descr="haru_0002">
          <a:extLst>
            <a:ext uri="{FF2B5EF4-FFF2-40B4-BE49-F238E27FC236}">
              <a16:creationId xmlns:a16="http://schemas.microsoft.com/office/drawing/2014/main" id="{00000000-0008-0000-0200-0000B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4001"/>
        <a:stretch>
          <a:fillRect/>
        </a:stretch>
      </xdr:blipFill>
      <xdr:spPr bwMode="auto">
        <a:xfrm>
          <a:off x="99291775" y="5857875"/>
          <a:ext cx="72390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53</xdr:col>
      <xdr:colOff>422275</xdr:colOff>
      <xdr:row>4</xdr:row>
      <xdr:rowOff>4095750</xdr:rowOff>
    </xdr:from>
    <xdr:ext cx="723900" cy="800100"/>
    <xdr:pic>
      <xdr:nvPicPr>
        <xdr:cNvPr id="180" name="Picture 326" descr="haru_0002">
          <a:extLst>
            <a:ext uri="{FF2B5EF4-FFF2-40B4-BE49-F238E27FC236}">
              <a16:creationId xmlns:a16="http://schemas.microsoft.com/office/drawing/2014/main" id="{00000000-0008-0000-0200-0000B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4001"/>
        <a:stretch>
          <a:fillRect/>
        </a:stretch>
      </xdr:blipFill>
      <xdr:spPr bwMode="auto">
        <a:xfrm>
          <a:off x="99291775" y="5857875"/>
          <a:ext cx="72390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54</xdr:col>
      <xdr:colOff>422275</xdr:colOff>
      <xdr:row>4</xdr:row>
      <xdr:rowOff>4095750</xdr:rowOff>
    </xdr:from>
    <xdr:ext cx="723900" cy="800100"/>
    <xdr:pic>
      <xdr:nvPicPr>
        <xdr:cNvPr id="181" name="Picture 326" descr="haru_0002">
          <a:extLst>
            <a:ext uri="{FF2B5EF4-FFF2-40B4-BE49-F238E27FC236}">
              <a16:creationId xmlns:a16="http://schemas.microsoft.com/office/drawing/2014/main" id="{00000000-0008-0000-0200-0000B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4001"/>
        <a:stretch>
          <a:fillRect/>
        </a:stretch>
      </xdr:blipFill>
      <xdr:spPr bwMode="auto">
        <a:xfrm>
          <a:off x="99291775" y="5857875"/>
          <a:ext cx="72390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55</xdr:col>
      <xdr:colOff>422275</xdr:colOff>
      <xdr:row>4</xdr:row>
      <xdr:rowOff>4095750</xdr:rowOff>
    </xdr:from>
    <xdr:ext cx="723900" cy="800100"/>
    <xdr:pic>
      <xdr:nvPicPr>
        <xdr:cNvPr id="182" name="Picture 326" descr="haru_0002">
          <a:extLst>
            <a:ext uri="{FF2B5EF4-FFF2-40B4-BE49-F238E27FC236}">
              <a16:creationId xmlns:a16="http://schemas.microsoft.com/office/drawing/2014/main" id="{00000000-0008-0000-0200-0000B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4001"/>
        <a:stretch>
          <a:fillRect/>
        </a:stretch>
      </xdr:blipFill>
      <xdr:spPr bwMode="auto">
        <a:xfrm>
          <a:off x="99291775" y="5857875"/>
          <a:ext cx="72390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56</xdr:col>
      <xdr:colOff>422275</xdr:colOff>
      <xdr:row>4</xdr:row>
      <xdr:rowOff>4095750</xdr:rowOff>
    </xdr:from>
    <xdr:ext cx="723900" cy="800100"/>
    <xdr:pic>
      <xdr:nvPicPr>
        <xdr:cNvPr id="183" name="Picture 326" descr="haru_0002">
          <a:extLst>
            <a:ext uri="{FF2B5EF4-FFF2-40B4-BE49-F238E27FC236}">
              <a16:creationId xmlns:a16="http://schemas.microsoft.com/office/drawing/2014/main" id="{00000000-0008-0000-0200-0000B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4001"/>
        <a:stretch>
          <a:fillRect/>
        </a:stretch>
      </xdr:blipFill>
      <xdr:spPr bwMode="auto">
        <a:xfrm>
          <a:off x="99291775" y="5857875"/>
          <a:ext cx="72390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57</xdr:col>
      <xdr:colOff>422275</xdr:colOff>
      <xdr:row>4</xdr:row>
      <xdr:rowOff>4095750</xdr:rowOff>
    </xdr:from>
    <xdr:ext cx="723900" cy="800100"/>
    <xdr:pic>
      <xdr:nvPicPr>
        <xdr:cNvPr id="184" name="Picture 326" descr="haru_0002">
          <a:extLst>
            <a:ext uri="{FF2B5EF4-FFF2-40B4-BE49-F238E27FC236}">
              <a16:creationId xmlns:a16="http://schemas.microsoft.com/office/drawing/2014/main" id="{00000000-0008-0000-0200-0000B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4001"/>
        <a:stretch>
          <a:fillRect/>
        </a:stretch>
      </xdr:blipFill>
      <xdr:spPr bwMode="auto">
        <a:xfrm>
          <a:off x="99291775" y="5857875"/>
          <a:ext cx="72390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58</xdr:col>
      <xdr:colOff>422275</xdr:colOff>
      <xdr:row>4</xdr:row>
      <xdr:rowOff>4095750</xdr:rowOff>
    </xdr:from>
    <xdr:ext cx="723900" cy="800100"/>
    <xdr:pic>
      <xdr:nvPicPr>
        <xdr:cNvPr id="185" name="Picture 326" descr="haru_0002">
          <a:extLst>
            <a:ext uri="{FF2B5EF4-FFF2-40B4-BE49-F238E27FC236}">
              <a16:creationId xmlns:a16="http://schemas.microsoft.com/office/drawing/2014/main" id="{00000000-0008-0000-0200-0000B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4001"/>
        <a:stretch>
          <a:fillRect/>
        </a:stretch>
      </xdr:blipFill>
      <xdr:spPr bwMode="auto">
        <a:xfrm>
          <a:off x="99291775" y="5857875"/>
          <a:ext cx="72390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59</xdr:col>
      <xdr:colOff>422275</xdr:colOff>
      <xdr:row>4</xdr:row>
      <xdr:rowOff>4095750</xdr:rowOff>
    </xdr:from>
    <xdr:ext cx="723900" cy="800100"/>
    <xdr:pic>
      <xdr:nvPicPr>
        <xdr:cNvPr id="186" name="Picture 326" descr="haru_0002">
          <a:extLst>
            <a:ext uri="{FF2B5EF4-FFF2-40B4-BE49-F238E27FC236}">
              <a16:creationId xmlns:a16="http://schemas.microsoft.com/office/drawing/2014/main" id="{00000000-0008-0000-0200-0000B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4001"/>
        <a:stretch>
          <a:fillRect/>
        </a:stretch>
      </xdr:blipFill>
      <xdr:spPr bwMode="auto">
        <a:xfrm>
          <a:off x="99291775" y="5857875"/>
          <a:ext cx="72390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60</xdr:col>
      <xdr:colOff>422275</xdr:colOff>
      <xdr:row>4</xdr:row>
      <xdr:rowOff>4095750</xdr:rowOff>
    </xdr:from>
    <xdr:ext cx="723900" cy="800100"/>
    <xdr:pic>
      <xdr:nvPicPr>
        <xdr:cNvPr id="187" name="Picture 326" descr="haru_0002">
          <a:extLst>
            <a:ext uri="{FF2B5EF4-FFF2-40B4-BE49-F238E27FC236}">
              <a16:creationId xmlns:a16="http://schemas.microsoft.com/office/drawing/2014/main" id="{00000000-0008-0000-0200-0000B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4001"/>
        <a:stretch>
          <a:fillRect/>
        </a:stretch>
      </xdr:blipFill>
      <xdr:spPr bwMode="auto">
        <a:xfrm>
          <a:off x="99291775" y="5857875"/>
          <a:ext cx="72390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61</xdr:col>
      <xdr:colOff>422275</xdr:colOff>
      <xdr:row>4</xdr:row>
      <xdr:rowOff>4095750</xdr:rowOff>
    </xdr:from>
    <xdr:ext cx="723900" cy="800100"/>
    <xdr:pic>
      <xdr:nvPicPr>
        <xdr:cNvPr id="188" name="Picture 326" descr="haru_0002">
          <a:extLst>
            <a:ext uri="{FF2B5EF4-FFF2-40B4-BE49-F238E27FC236}">
              <a16:creationId xmlns:a16="http://schemas.microsoft.com/office/drawing/2014/main" id="{00000000-0008-0000-0200-0000B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4001"/>
        <a:stretch>
          <a:fillRect/>
        </a:stretch>
      </xdr:blipFill>
      <xdr:spPr bwMode="auto">
        <a:xfrm>
          <a:off x="99291775" y="5857875"/>
          <a:ext cx="72390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62</xdr:col>
      <xdr:colOff>422275</xdr:colOff>
      <xdr:row>4</xdr:row>
      <xdr:rowOff>4095750</xdr:rowOff>
    </xdr:from>
    <xdr:ext cx="723900" cy="800100"/>
    <xdr:pic>
      <xdr:nvPicPr>
        <xdr:cNvPr id="189" name="Picture 326" descr="haru_0002">
          <a:extLst>
            <a:ext uri="{FF2B5EF4-FFF2-40B4-BE49-F238E27FC236}">
              <a16:creationId xmlns:a16="http://schemas.microsoft.com/office/drawing/2014/main" id="{00000000-0008-0000-0200-0000B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4001"/>
        <a:stretch>
          <a:fillRect/>
        </a:stretch>
      </xdr:blipFill>
      <xdr:spPr bwMode="auto">
        <a:xfrm>
          <a:off x="99291775" y="5857875"/>
          <a:ext cx="72390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63</xdr:col>
      <xdr:colOff>422275</xdr:colOff>
      <xdr:row>4</xdr:row>
      <xdr:rowOff>4095750</xdr:rowOff>
    </xdr:from>
    <xdr:ext cx="723900" cy="800100"/>
    <xdr:pic>
      <xdr:nvPicPr>
        <xdr:cNvPr id="190" name="Picture 326" descr="haru_0002">
          <a:extLst>
            <a:ext uri="{FF2B5EF4-FFF2-40B4-BE49-F238E27FC236}">
              <a16:creationId xmlns:a16="http://schemas.microsoft.com/office/drawing/2014/main" id="{00000000-0008-0000-0200-0000B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4001"/>
        <a:stretch>
          <a:fillRect/>
        </a:stretch>
      </xdr:blipFill>
      <xdr:spPr bwMode="auto">
        <a:xfrm>
          <a:off x="99291775" y="5857875"/>
          <a:ext cx="72390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64</xdr:col>
      <xdr:colOff>422275</xdr:colOff>
      <xdr:row>4</xdr:row>
      <xdr:rowOff>4095750</xdr:rowOff>
    </xdr:from>
    <xdr:ext cx="723900" cy="800100"/>
    <xdr:pic>
      <xdr:nvPicPr>
        <xdr:cNvPr id="191" name="Picture 326" descr="haru_0002">
          <a:extLst>
            <a:ext uri="{FF2B5EF4-FFF2-40B4-BE49-F238E27FC236}">
              <a16:creationId xmlns:a16="http://schemas.microsoft.com/office/drawing/2014/main" id="{00000000-0008-0000-0200-0000B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4001"/>
        <a:stretch>
          <a:fillRect/>
        </a:stretch>
      </xdr:blipFill>
      <xdr:spPr bwMode="auto">
        <a:xfrm>
          <a:off x="99291775" y="5857875"/>
          <a:ext cx="72390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65</xdr:col>
      <xdr:colOff>422275</xdr:colOff>
      <xdr:row>4</xdr:row>
      <xdr:rowOff>4095750</xdr:rowOff>
    </xdr:from>
    <xdr:ext cx="723900" cy="800100"/>
    <xdr:pic>
      <xdr:nvPicPr>
        <xdr:cNvPr id="192" name="Picture 326" descr="haru_0002">
          <a:extLst>
            <a:ext uri="{FF2B5EF4-FFF2-40B4-BE49-F238E27FC236}">
              <a16:creationId xmlns:a16="http://schemas.microsoft.com/office/drawing/2014/main" id="{00000000-0008-0000-0200-0000C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4001"/>
        <a:stretch>
          <a:fillRect/>
        </a:stretch>
      </xdr:blipFill>
      <xdr:spPr bwMode="auto">
        <a:xfrm>
          <a:off x="99291775" y="5857875"/>
          <a:ext cx="72390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66</xdr:col>
      <xdr:colOff>422275</xdr:colOff>
      <xdr:row>4</xdr:row>
      <xdr:rowOff>4095750</xdr:rowOff>
    </xdr:from>
    <xdr:ext cx="723900" cy="800100"/>
    <xdr:pic>
      <xdr:nvPicPr>
        <xdr:cNvPr id="193" name="Picture 326" descr="haru_0002">
          <a:extLst>
            <a:ext uri="{FF2B5EF4-FFF2-40B4-BE49-F238E27FC236}">
              <a16:creationId xmlns:a16="http://schemas.microsoft.com/office/drawing/2014/main" id="{00000000-0008-0000-0200-0000C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4001"/>
        <a:stretch>
          <a:fillRect/>
        </a:stretch>
      </xdr:blipFill>
      <xdr:spPr bwMode="auto">
        <a:xfrm>
          <a:off x="99291775" y="5857875"/>
          <a:ext cx="72390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67</xdr:col>
      <xdr:colOff>422275</xdr:colOff>
      <xdr:row>4</xdr:row>
      <xdr:rowOff>4095750</xdr:rowOff>
    </xdr:from>
    <xdr:ext cx="723900" cy="800100"/>
    <xdr:pic>
      <xdr:nvPicPr>
        <xdr:cNvPr id="194" name="Picture 326" descr="haru_0002">
          <a:extLst>
            <a:ext uri="{FF2B5EF4-FFF2-40B4-BE49-F238E27FC236}">
              <a16:creationId xmlns:a16="http://schemas.microsoft.com/office/drawing/2014/main" id="{00000000-0008-0000-0200-0000C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4001"/>
        <a:stretch>
          <a:fillRect/>
        </a:stretch>
      </xdr:blipFill>
      <xdr:spPr bwMode="auto">
        <a:xfrm>
          <a:off x="99291775" y="5857875"/>
          <a:ext cx="72390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68</xdr:col>
      <xdr:colOff>422275</xdr:colOff>
      <xdr:row>4</xdr:row>
      <xdr:rowOff>4095750</xdr:rowOff>
    </xdr:from>
    <xdr:ext cx="723900" cy="800100"/>
    <xdr:pic>
      <xdr:nvPicPr>
        <xdr:cNvPr id="195" name="Picture 326" descr="haru_0002">
          <a:extLst>
            <a:ext uri="{FF2B5EF4-FFF2-40B4-BE49-F238E27FC236}">
              <a16:creationId xmlns:a16="http://schemas.microsoft.com/office/drawing/2014/main" id="{00000000-0008-0000-0200-0000C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4001"/>
        <a:stretch>
          <a:fillRect/>
        </a:stretch>
      </xdr:blipFill>
      <xdr:spPr bwMode="auto">
        <a:xfrm>
          <a:off x="99291775" y="5857875"/>
          <a:ext cx="72390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69</xdr:col>
      <xdr:colOff>422275</xdr:colOff>
      <xdr:row>4</xdr:row>
      <xdr:rowOff>4095750</xdr:rowOff>
    </xdr:from>
    <xdr:ext cx="723900" cy="800100"/>
    <xdr:pic>
      <xdr:nvPicPr>
        <xdr:cNvPr id="196" name="Picture 326" descr="haru_0002">
          <a:extLst>
            <a:ext uri="{FF2B5EF4-FFF2-40B4-BE49-F238E27FC236}">
              <a16:creationId xmlns:a16="http://schemas.microsoft.com/office/drawing/2014/main" id="{00000000-0008-0000-0200-0000C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4001"/>
        <a:stretch>
          <a:fillRect/>
        </a:stretch>
      </xdr:blipFill>
      <xdr:spPr bwMode="auto">
        <a:xfrm>
          <a:off x="99291775" y="5857875"/>
          <a:ext cx="72390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85725</xdr:colOff>
      <xdr:row>1</xdr:row>
      <xdr:rowOff>34925</xdr:rowOff>
    </xdr:from>
    <xdr:to>
      <xdr:col>5</xdr:col>
      <xdr:colOff>523875</xdr:colOff>
      <xdr:row>4</xdr:row>
      <xdr:rowOff>69850</xdr:rowOff>
    </xdr:to>
    <xdr:pic>
      <xdr:nvPicPr>
        <xdr:cNvPr id="3326" name="Picture 2" descr="さくら罫">
          <a:extLst>
            <a:ext uri="{FF2B5EF4-FFF2-40B4-BE49-F238E27FC236}">
              <a16:creationId xmlns:a16="http://schemas.microsoft.com/office/drawing/2014/main" id="{00000000-0008-0000-0300-0000FE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7325" y="206375"/>
          <a:ext cx="3371850" cy="1749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143669</xdr:colOff>
      <xdr:row>2</xdr:row>
      <xdr:rowOff>305593</xdr:rowOff>
    </xdr:from>
    <xdr:to>
      <xdr:col>1</xdr:col>
      <xdr:colOff>505619</xdr:colOff>
      <xdr:row>3</xdr:row>
      <xdr:rowOff>686593</xdr:rowOff>
    </xdr:to>
    <xdr:sp macro="" textlink="">
      <xdr:nvSpPr>
        <xdr:cNvPr id="3073" name="AutoShape 1">
          <a:extLst>
            <a:ext uri="{FF2B5EF4-FFF2-40B4-BE49-F238E27FC236}">
              <a16:creationId xmlns:a16="http://schemas.microsoft.com/office/drawing/2014/main" id="{00000000-0008-0000-0300-0000010C0000}"/>
            </a:ext>
          </a:extLst>
        </xdr:cNvPr>
        <xdr:cNvSpPr>
          <a:spLocks noChangeArrowheads="1"/>
        </xdr:cNvSpPr>
      </xdr:nvSpPr>
      <xdr:spPr bwMode="auto">
        <a:xfrm>
          <a:off x="143669" y="948531"/>
          <a:ext cx="1052513" cy="857250"/>
        </a:xfrm>
        <a:prstGeom prst="wedgeRectCallout">
          <a:avLst>
            <a:gd name="adj1" fmla="val -29093"/>
            <a:gd name="adj2" fmla="val -113284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ここだけ先頭番号を入力２０</a:t>
          </a:r>
        </a:p>
      </xdr:txBody>
    </xdr:sp>
    <xdr:clientData/>
  </xdr:twoCellAnchor>
  <xdr:twoCellAnchor editAs="oneCell">
    <xdr:from>
      <xdr:col>5</xdr:col>
      <xdr:colOff>635000</xdr:colOff>
      <xdr:row>1</xdr:row>
      <xdr:rowOff>57150</xdr:rowOff>
    </xdr:from>
    <xdr:to>
      <xdr:col>8</xdr:col>
      <xdr:colOff>568325</xdr:colOff>
      <xdr:row>4</xdr:row>
      <xdr:rowOff>85725</xdr:rowOff>
    </xdr:to>
    <xdr:pic>
      <xdr:nvPicPr>
        <xdr:cNvPr id="3328" name="Picture 3" descr="さくら罫">
          <a:extLst>
            <a:ext uri="{FF2B5EF4-FFF2-40B4-BE49-F238E27FC236}">
              <a16:creationId xmlns:a16="http://schemas.microsoft.com/office/drawing/2014/main" id="{00000000-0008-0000-0300-0000000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14900" y="234950"/>
          <a:ext cx="3362325" cy="175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66675</xdr:colOff>
      <xdr:row>5</xdr:row>
      <xdr:rowOff>28575</xdr:rowOff>
    </xdr:from>
    <xdr:to>
      <xdr:col>5</xdr:col>
      <xdr:colOff>504825</xdr:colOff>
      <xdr:row>8</xdr:row>
      <xdr:rowOff>76200</xdr:rowOff>
    </xdr:to>
    <xdr:pic>
      <xdr:nvPicPr>
        <xdr:cNvPr id="3329" name="Picture 4" descr="さくら罫">
          <a:extLst>
            <a:ext uri="{FF2B5EF4-FFF2-40B4-BE49-F238E27FC236}">
              <a16:creationId xmlns:a16="http://schemas.microsoft.com/office/drawing/2014/main" id="{00000000-0008-0000-0300-0000010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8275" y="2324100"/>
          <a:ext cx="3343275" cy="1762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685800</xdr:colOff>
      <xdr:row>5</xdr:row>
      <xdr:rowOff>76200</xdr:rowOff>
    </xdr:from>
    <xdr:to>
      <xdr:col>8</xdr:col>
      <xdr:colOff>619125</xdr:colOff>
      <xdr:row>8</xdr:row>
      <xdr:rowOff>114300</xdr:rowOff>
    </xdr:to>
    <xdr:pic>
      <xdr:nvPicPr>
        <xdr:cNvPr id="3330" name="Picture 5" descr="さくら罫">
          <a:extLst>
            <a:ext uri="{FF2B5EF4-FFF2-40B4-BE49-F238E27FC236}">
              <a16:creationId xmlns:a16="http://schemas.microsoft.com/office/drawing/2014/main" id="{00000000-0008-0000-0300-0000020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62525" y="2371725"/>
          <a:ext cx="3352800" cy="1752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66675</xdr:colOff>
      <xdr:row>9</xdr:row>
      <xdr:rowOff>161925</xdr:rowOff>
    </xdr:from>
    <xdr:to>
      <xdr:col>5</xdr:col>
      <xdr:colOff>504825</xdr:colOff>
      <xdr:row>12</xdr:row>
      <xdr:rowOff>190500</xdr:rowOff>
    </xdr:to>
    <xdr:pic>
      <xdr:nvPicPr>
        <xdr:cNvPr id="3331" name="Picture 6" descr="さくら罫">
          <a:extLst>
            <a:ext uri="{FF2B5EF4-FFF2-40B4-BE49-F238E27FC236}">
              <a16:creationId xmlns:a16="http://schemas.microsoft.com/office/drawing/2014/main" id="{00000000-0008-0000-0300-0000030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8275" y="4581525"/>
          <a:ext cx="3343275" cy="1743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685800</xdr:colOff>
      <xdr:row>9</xdr:row>
      <xdr:rowOff>171450</xdr:rowOff>
    </xdr:from>
    <xdr:to>
      <xdr:col>8</xdr:col>
      <xdr:colOff>619125</xdr:colOff>
      <xdr:row>12</xdr:row>
      <xdr:rowOff>219075</xdr:rowOff>
    </xdr:to>
    <xdr:pic>
      <xdr:nvPicPr>
        <xdr:cNvPr id="3332" name="Picture 7" descr="さくら罫">
          <a:extLst>
            <a:ext uri="{FF2B5EF4-FFF2-40B4-BE49-F238E27FC236}">
              <a16:creationId xmlns:a16="http://schemas.microsoft.com/office/drawing/2014/main" id="{00000000-0008-0000-0300-0000040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62525" y="4591050"/>
          <a:ext cx="3352800" cy="1762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66675</xdr:colOff>
      <xdr:row>13</xdr:row>
      <xdr:rowOff>238125</xdr:rowOff>
    </xdr:from>
    <xdr:to>
      <xdr:col>5</xdr:col>
      <xdr:colOff>504825</xdr:colOff>
      <xdr:row>16</xdr:row>
      <xdr:rowOff>276225</xdr:rowOff>
    </xdr:to>
    <xdr:pic>
      <xdr:nvPicPr>
        <xdr:cNvPr id="3333" name="Picture 8" descr="さくら罫">
          <a:extLst>
            <a:ext uri="{FF2B5EF4-FFF2-40B4-BE49-F238E27FC236}">
              <a16:creationId xmlns:a16="http://schemas.microsoft.com/office/drawing/2014/main" id="{00000000-0008-0000-0300-0000050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8275" y="6867525"/>
          <a:ext cx="3343275" cy="1771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685800</xdr:colOff>
      <xdr:row>13</xdr:row>
      <xdr:rowOff>285750</xdr:rowOff>
    </xdr:from>
    <xdr:to>
      <xdr:col>8</xdr:col>
      <xdr:colOff>619125</xdr:colOff>
      <xdr:row>16</xdr:row>
      <xdr:rowOff>304800</xdr:rowOff>
    </xdr:to>
    <xdr:pic>
      <xdr:nvPicPr>
        <xdr:cNvPr id="3334" name="Picture 9" descr="さくら罫">
          <a:extLst>
            <a:ext uri="{FF2B5EF4-FFF2-40B4-BE49-F238E27FC236}">
              <a16:creationId xmlns:a16="http://schemas.microsoft.com/office/drawing/2014/main" id="{00000000-0008-0000-0300-0000060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62525" y="6915150"/>
          <a:ext cx="3352800" cy="1752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66675</xdr:colOff>
      <xdr:row>17</xdr:row>
      <xdr:rowOff>76200</xdr:rowOff>
    </xdr:from>
    <xdr:to>
      <xdr:col>5</xdr:col>
      <xdr:colOff>504825</xdr:colOff>
      <xdr:row>20</xdr:row>
      <xdr:rowOff>238125</xdr:rowOff>
    </xdr:to>
    <xdr:pic>
      <xdr:nvPicPr>
        <xdr:cNvPr id="3335" name="Picture 10" descr="さくら罫">
          <a:extLst>
            <a:ext uri="{FF2B5EF4-FFF2-40B4-BE49-F238E27FC236}">
              <a16:creationId xmlns:a16="http://schemas.microsoft.com/office/drawing/2014/main" id="{00000000-0008-0000-0300-0000070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8275" y="8953500"/>
          <a:ext cx="3343275" cy="1752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685800</xdr:colOff>
      <xdr:row>17</xdr:row>
      <xdr:rowOff>47625</xdr:rowOff>
    </xdr:from>
    <xdr:to>
      <xdr:col>8</xdr:col>
      <xdr:colOff>619125</xdr:colOff>
      <xdr:row>20</xdr:row>
      <xdr:rowOff>200025</xdr:rowOff>
    </xdr:to>
    <xdr:pic>
      <xdr:nvPicPr>
        <xdr:cNvPr id="3336" name="Picture 11" descr="さくら罫">
          <a:extLst>
            <a:ext uri="{FF2B5EF4-FFF2-40B4-BE49-F238E27FC236}">
              <a16:creationId xmlns:a16="http://schemas.microsoft.com/office/drawing/2014/main" id="{00000000-0008-0000-0300-0000080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62525" y="8924925"/>
          <a:ext cx="3352800" cy="1743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571500</xdr:colOff>
      <xdr:row>0</xdr:row>
      <xdr:rowOff>114300</xdr:rowOff>
    </xdr:from>
    <xdr:to>
      <xdr:col>24</xdr:col>
      <xdr:colOff>292100</xdr:colOff>
      <xdr:row>18</xdr:row>
      <xdr:rowOff>342900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10337800" y="114300"/>
          <a:ext cx="8636000" cy="9652000"/>
        </a:xfrm>
        <a:prstGeom prst="rect">
          <a:avLst/>
        </a:prstGeom>
        <a:solidFill>
          <a:sysClr val="window" lastClr="FFFFFF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M54"/>
  <sheetViews>
    <sheetView view="pageBreakPreview" topLeftCell="A33" zoomScale="115" zoomScaleNormal="100" zoomScaleSheetLayoutView="115" workbookViewId="0">
      <selection activeCell="E41" sqref="E41:E42"/>
    </sheetView>
  </sheetViews>
  <sheetFormatPr defaultRowHeight="13.5"/>
  <cols>
    <col min="1" max="1" width="3.625" customWidth="1"/>
    <col min="2" max="2" width="1.625" customWidth="1"/>
    <col min="3" max="3" width="19.625" customWidth="1"/>
    <col min="4" max="4" width="44.625" style="20" customWidth="1"/>
    <col min="5" max="5" width="15.75" style="24" customWidth="1"/>
    <col min="6" max="6" width="4.375" customWidth="1"/>
    <col min="7" max="7" width="5.625" customWidth="1"/>
    <col min="8" max="8" width="7.25" customWidth="1"/>
    <col min="9" max="9" width="12.5" customWidth="1"/>
    <col min="10" max="10" width="27.875" customWidth="1"/>
  </cols>
  <sheetData>
    <row r="2" spans="1:13" ht="32.25" customHeight="1">
      <c r="A2" s="25"/>
      <c r="D2" s="24" t="s">
        <v>15</v>
      </c>
      <c r="G2" s="25"/>
    </row>
    <row r="3" spans="1:13" ht="28.5" customHeight="1">
      <c r="A3" s="25"/>
      <c r="B3" s="25"/>
      <c r="C3" s="32"/>
      <c r="D3" s="32"/>
      <c r="E3" s="32"/>
      <c r="F3" s="32"/>
      <c r="G3" s="25"/>
      <c r="I3" s="9"/>
      <c r="J3" s="9"/>
      <c r="K3" s="9"/>
      <c r="L3" s="9"/>
      <c r="M3" s="9"/>
    </row>
    <row r="4" spans="1:13" ht="18" customHeight="1">
      <c r="A4" s="26">
        <v>1</v>
      </c>
      <c r="B4" s="26"/>
      <c r="C4" s="16" t="s">
        <v>25</v>
      </c>
      <c r="D4" s="27" t="s">
        <v>36</v>
      </c>
      <c r="E4" s="16" t="s">
        <v>35</v>
      </c>
      <c r="F4" s="26">
        <v>1</v>
      </c>
      <c r="G4" s="26"/>
      <c r="I4" s="9"/>
      <c r="J4" s="9"/>
      <c r="K4" s="9"/>
      <c r="L4" s="9"/>
      <c r="M4" s="9"/>
    </row>
    <row r="5" spans="1:13" ht="18" customHeight="1">
      <c r="A5" s="26">
        <v>2</v>
      </c>
      <c r="B5" s="26"/>
      <c r="C5" s="16" t="s">
        <v>25</v>
      </c>
      <c r="D5" s="27" t="s">
        <v>37</v>
      </c>
      <c r="E5" s="16" t="s">
        <v>35</v>
      </c>
      <c r="F5" s="28">
        <v>1</v>
      </c>
      <c r="G5" s="26"/>
      <c r="H5" s="8"/>
      <c r="I5" s="31"/>
      <c r="J5" s="10"/>
      <c r="K5" s="9"/>
      <c r="L5" s="9"/>
      <c r="M5" s="9"/>
    </row>
    <row r="6" spans="1:13" ht="18" customHeight="1">
      <c r="A6" s="26">
        <v>3</v>
      </c>
      <c r="B6" s="26"/>
      <c r="C6" s="16" t="s">
        <v>25</v>
      </c>
      <c r="D6" s="27" t="s">
        <v>37</v>
      </c>
      <c r="E6" s="16" t="s">
        <v>35</v>
      </c>
      <c r="F6" s="28">
        <v>1</v>
      </c>
      <c r="G6" s="26"/>
      <c r="I6" s="10"/>
      <c r="J6" s="9"/>
      <c r="K6" s="9"/>
      <c r="L6" s="9"/>
      <c r="M6" s="9"/>
    </row>
    <row r="7" spans="1:13" ht="18" customHeight="1">
      <c r="A7" s="26">
        <v>4</v>
      </c>
      <c r="B7" s="26"/>
      <c r="C7" s="16" t="s">
        <v>25</v>
      </c>
      <c r="D7" s="27" t="s">
        <v>38</v>
      </c>
      <c r="E7" s="16" t="s">
        <v>35</v>
      </c>
      <c r="F7" s="28">
        <v>1</v>
      </c>
      <c r="G7" s="26"/>
      <c r="I7" s="9"/>
      <c r="J7" s="9"/>
      <c r="K7" s="9"/>
      <c r="L7" s="9"/>
      <c r="M7" s="9"/>
    </row>
    <row r="8" spans="1:13" ht="18" customHeight="1">
      <c r="A8" s="26">
        <v>5</v>
      </c>
      <c r="B8" s="26"/>
      <c r="C8" s="16" t="s">
        <v>25</v>
      </c>
      <c r="D8" s="17" t="s">
        <v>37</v>
      </c>
      <c r="E8" s="16" t="s">
        <v>35</v>
      </c>
      <c r="F8" s="26">
        <v>1</v>
      </c>
      <c r="G8" s="26"/>
      <c r="I8" s="9"/>
      <c r="J8" s="9"/>
      <c r="K8" s="9"/>
      <c r="L8" s="9"/>
      <c r="M8" s="9"/>
    </row>
    <row r="9" spans="1:13" ht="18" customHeight="1">
      <c r="A9" s="26">
        <v>6</v>
      </c>
      <c r="B9" s="26"/>
      <c r="C9" s="16" t="s">
        <v>25</v>
      </c>
      <c r="D9" s="17" t="s">
        <v>37</v>
      </c>
      <c r="E9" s="16" t="s">
        <v>35</v>
      </c>
      <c r="F9" s="28">
        <v>1</v>
      </c>
      <c r="G9" s="26"/>
      <c r="I9" s="9"/>
      <c r="J9" s="9"/>
      <c r="K9" s="9"/>
      <c r="L9" s="9"/>
      <c r="M9" s="9"/>
    </row>
    <row r="10" spans="1:13" ht="18" customHeight="1">
      <c r="A10" s="26">
        <v>7</v>
      </c>
      <c r="B10" s="26"/>
      <c r="C10" s="16" t="s">
        <v>1</v>
      </c>
      <c r="D10" s="17" t="s">
        <v>39</v>
      </c>
      <c r="E10" s="16" t="s">
        <v>35</v>
      </c>
      <c r="F10" s="28">
        <v>1</v>
      </c>
      <c r="G10" s="26"/>
      <c r="I10" s="15"/>
    </row>
    <row r="11" spans="1:13" ht="18" customHeight="1">
      <c r="A11" s="26">
        <v>8</v>
      </c>
      <c r="B11" s="26"/>
      <c r="C11" s="16" t="s">
        <v>1</v>
      </c>
      <c r="D11" s="17" t="s">
        <v>40</v>
      </c>
      <c r="E11" s="16" t="s">
        <v>35</v>
      </c>
      <c r="F11" s="28">
        <v>1</v>
      </c>
      <c r="G11" s="26"/>
      <c r="I11" s="15"/>
      <c r="J11" s="10"/>
      <c r="K11" s="9"/>
      <c r="L11" s="9"/>
      <c r="M11" s="9"/>
    </row>
    <row r="12" spans="1:13" ht="18" customHeight="1">
      <c r="A12" s="26">
        <v>9</v>
      </c>
      <c r="B12" s="26"/>
      <c r="C12" s="16" t="s">
        <v>1</v>
      </c>
      <c r="D12" s="17" t="s">
        <v>41</v>
      </c>
      <c r="E12" s="16" t="s">
        <v>35</v>
      </c>
      <c r="F12" s="28">
        <v>1</v>
      </c>
      <c r="G12" s="26"/>
      <c r="I12" s="9"/>
      <c r="J12" s="9"/>
      <c r="K12" s="9"/>
      <c r="L12" s="9"/>
      <c r="M12" s="9"/>
    </row>
    <row r="13" spans="1:13" ht="18" customHeight="1">
      <c r="A13" s="26">
        <v>10</v>
      </c>
      <c r="B13" s="26"/>
      <c r="C13" s="16" t="s">
        <v>1</v>
      </c>
      <c r="D13" s="17" t="s">
        <v>42</v>
      </c>
      <c r="E13" s="16" t="s">
        <v>35</v>
      </c>
      <c r="F13" s="29">
        <v>1</v>
      </c>
      <c r="G13" s="26"/>
      <c r="I13" s="9"/>
      <c r="J13" s="9"/>
      <c r="K13" s="9"/>
      <c r="L13" s="9"/>
      <c r="M13" s="9"/>
    </row>
    <row r="14" spans="1:13" ht="18" customHeight="1">
      <c r="A14" s="26">
        <v>11</v>
      </c>
      <c r="B14" s="26"/>
      <c r="C14" s="16" t="s">
        <v>1</v>
      </c>
      <c r="D14" s="17" t="s">
        <v>43</v>
      </c>
      <c r="E14" s="16" t="s">
        <v>35</v>
      </c>
      <c r="F14" s="30">
        <v>1</v>
      </c>
      <c r="G14" s="26"/>
      <c r="I14" s="9"/>
      <c r="J14" s="9"/>
      <c r="K14" s="9"/>
      <c r="L14" s="9"/>
      <c r="M14" s="9"/>
    </row>
    <row r="15" spans="1:13" ht="18" customHeight="1">
      <c r="A15" s="26">
        <v>12</v>
      </c>
      <c r="B15" s="26"/>
      <c r="C15" s="16" t="s">
        <v>1</v>
      </c>
      <c r="D15" s="17" t="s">
        <v>44</v>
      </c>
      <c r="E15" s="16" t="s">
        <v>35</v>
      </c>
      <c r="F15" s="26">
        <v>1</v>
      </c>
      <c r="G15" s="26"/>
      <c r="I15" s="9"/>
      <c r="J15" s="9"/>
      <c r="K15" s="9"/>
      <c r="L15" s="9"/>
      <c r="M15" s="9"/>
    </row>
    <row r="16" spans="1:13" ht="18" customHeight="1">
      <c r="A16" s="26">
        <v>13</v>
      </c>
      <c r="B16" s="26"/>
      <c r="C16" s="16" t="s">
        <v>1</v>
      </c>
      <c r="D16" s="17" t="s">
        <v>45</v>
      </c>
      <c r="E16" s="16" t="s">
        <v>35</v>
      </c>
      <c r="F16" s="26">
        <v>1</v>
      </c>
      <c r="G16" s="26"/>
      <c r="I16" s="15"/>
      <c r="J16" s="15"/>
      <c r="K16" s="9"/>
      <c r="L16" s="9"/>
      <c r="M16" s="9"/>
    </row>
    <row r="17" spans="1:13" ht="18" customHeight="1">
      <c r="A17" s="45">
        <v>14</v>
      </c>
      <c r="B17" s="45"/>
      <c r="C17" s="16" t="s">
        <v>14</v>
      </c>
      <c r="D17" s="17" t="s">
        <v>19</v>
      </c>
      <c r="E17" s="16" t="s">
        <v>35</v>
      </c>
      <c r="F17" s="26">
        <v>1</v>
      </c>
      <c r="G17" s="26"/>
      <c r="I17" s="9"/>
      <c r="J17" s="9"/>
      <c r="K17" s="9"/>
      <c r="L17" s="9"/>
      <c r="M17" s="9"/>
    </row>
    <row r="18" spans="1:13" ht="18" customHeight="1">
      <c r="A18" s="26">
        <v>15</v>
      </c>
      <c r="B18" s="26"/>
      <c r="C18" s="16" t="s">
        <v>14</v>
      </c>
      <c r="D18" s="17" t="s">
        <v>5</v>
      </c>
      <c r="E18" s="16" t="s">
        <v>35</v>
      </c>
      <c r="F18" s="26">
        <v>1</v>
      </c>
      <c r="G18" s="26"/>
      <c r="I18" s="9"/>
      <c r="J18" s="21" t="s">
        <v>6</v>
      </c>
      <c r="K18" s="9"/>
      <c r="L18" s="9"/>
      <c r="M18" s="9"/>
    </row>
    <row r="19" spans="1:13" ht="18" customHeight="1">
      <c r="A19" s="26">
        <v>16</v>
      </c>
      <c r="B19" s="26"/>
      <c r="C19" s="16" t="s">
        <v>14</v>
      </c>
      <c r="D19" s="17" t="s">
        <v>2</v>
      </c>
      <c r="E19" s="16" t="s">
        <v>35</v>
      </c>
      <c r="F19" s="26">
        <v>1</v>
      </c>
      <c r="G19" s="26"/>
      <c r="H19" s="13"/>
      <c r="I19" s="9"/>
      <c r="J19" s="21" t="s">
        <v>9</v>
      </c>
      <c r="K19" s="9"/>
      <c r="L19" s="9"/>
      <c r="M19" s="9"/>
    </row>
    <row r="20" spans="1:13" ht="18" customHeight="1">
      <c r="A20" s="26">
        <v>17</v>
      </c>
      <c r="B20" s="26"/>
      <c r="C20" s="16" t="s">
        <v>14</v>
      </c>
      <c r="D20" s="17" t="s">
        <v>26</v>
      </c>
      <c r="E20" s="16" t="s">
        <v>35</v>
      </c>
      <c r="F20" s="26">
        <v>1</v>
      </c>
      <c r="G20" s="26"/>
      <c r="H20" s="13"/>
      <c r="I20" s="9"/>
      <c r="J20" s="21" t="s">
        <v>8</v>
      </c>
      <c r="K20" s="9"/>
      <c r="L20" s="9"/>
      <c r="M20" s="9"/>
    </row>
    <row r="21" spans="1:13" ht="18" customHeight="1">
      <c r="A21" s="26">
        <v>18</v>
      </c>
      <c r="B21" s="26"/>
      <c r="C21" s="16" t="s">
        <v>14</v>
      </c>
      <c r="D21" s="17" t="s">
        <v>28</v>
      </c>
      <c r="E21" s="16" t="s">
        <v>35</v>
      </c>
      <c r="F21" s="28">
        <v>1</v>
      </c>
      <c r="G21" s="26"/>
      <c r="H21" s="13"/>
      <c r="J21" s="21" t="s">
        <v>10</v>
      </c>
    </row>
    <row r="22" spans="1:13" ht="18" customHeight="1">
      <c r="A22" s="26">
        <v>19</v>
      </c>
      <c r="B22" s="26"/>
      <c r="C22" s="16" t="s">
        <v>14</v>
      </c>
      <c r="D22" s="17" t="s">
        <v>46</v>
      </c>
      <c r="E22" s="16" t="s">
        <v>35</v>
      </c>
      <c r="F22" s="28">
        <v>1</v>
      </c>
      <c r="G22" s="26"/>
      <c r="H22" s="13"/>
      <c r="J22" s="21" t="s">
        <v>13</v>
      </c>
    </row>
    <row r="23" spans="1:13" ht="18" customHeight="1">
      <c r="A23" s="26">
        <v>20</v>
      </c>
      <c r="B23" s="26"/>
      <c r="C23" s="16" t="s">
        <v>14</v>
      </c>
      <c r="D23" s="17" t="s">
        <v>20</v>
      </c>
      <c r="E23" s="16" t="s">
        <v>35</v>
      </c>
      <c r="F23" s="28">
        <v>1</v>
      </c>
      <c r="G23" s="26"/>
      <c r="H23" s="13"/>
      <c r="J23" s="22" t="s">
        <v>11</v>
      </c>
    </row>
    <row r="24" spans="1:13" ht="18" customHeight="1">
      <c r="A24" s="26">
        <v>21</v>
      </c>
      <c r="B24" s="26"/>
      <c r="C24" s="16" t="s">
        <v>14</v>
      </c>
      <c r="D24" s="17" t="s">
        <v>29</v>
      </c>
      <c r="E24" s="16" t="s">
        <v>35</v>
      </c>
      <c r="F24" s="26">
        <v>1</v>
      </c>
      <c r="G24" s="26"/>
      <c r="H24" s="13"/>
    </row>
    <row r="25" spans="1:13" ht="18" customHeight="1">
      <c r="A25" s="26">
        <v>22</v>
      </c>
      <c r="B25" s="26"/>
      <c r="C25" s="16" t="s">
        <v>14</v>
      </c>
      <c r="D25" s="17" t="s">
        <v>3</v>
      </c>
      <c r="E25" s="16" t="s">
        <v>35</v>
      </c>
      <c r="F25" s="28">
        <v>1</v>
      </c>
      <c r="G25" s="26"/>
      <c r="H25" s="13"/>
    </row>
    <row r="26" spans="1:13" ht="18" customHeight="1">
      <c r="A26" s="26">
        <v>23</v>
      </c>
      <c r="B26" s="26"/>
      <c r="C26" s="16" t="s">
        <v>14</v>
      </c>
      <c r="D26" s="17" t="s">
        <v>7</v>
      </c>
      <c r="E26" s="16" t="s">
        <v>35</v>
      </c>
      <c r="F26" s="28">
        <v>1</v>
      </c>
      <c r="G26" s="26"/>
      <c r="H26" s="13"/>
    </row>
    <row r="27" spans="1:13" ht="18" customHeight="1">
      <c r="A27" s="26">
        <v>24</v>
      </c>
      <c r="B27" s="26"/>
      <c r="C27" s="16" t="s">
        <v>14</v>
      </c>
      <c r="D27" s="17" t="s">
        <v>23</v>
      </c>
      <c r="E27" s="16" t="s">
        <v>35</v>
      </c>
      <c r="F27" s="28">
        <v>1</v>
      </c>
      <c r="G27" s="26"/>
      <c r="H27" s="13"/>
    </row>
    <row r="28" spans="1:13" ht="18" customHeight="1">
      <c r="A28" s="26">
        <v>25</v>
      </c>
      <c r="B28" s="26"/>
      <c r="C28" s="16" t="s">
        <v>14</v>
      </c>
      <c r="D28" s="17" t="s">
        <v>30</v>
      </c>
      <c r="E28" s="16" t="s">
        <v>35</v>
      </c>
      <c r="F28" s="28">
        <v>1</v>
      </c>
      <c r="G28" s="26"/>
      <c r="H28" s="14"/>
    </row>
    <row r="29" spans="1:13" ht="18" customHeight="1">
      <c r="A29" s="26">
        <v>26</v>
      </c>
      <c r="B29" s="26"/>
      <c r="C29" s="16" t="s">
        <v>14</v>
      </c>
      <c r="D29" s="17" t="s">
        <v>27</v>
      </c>
      <c r="E29" s="16" t="s">
        <v>35</v>
      </c>
      <c r="F29" s="28">
        <v>1</v>
      </c>
      <c r="G29" s="26"/>
      <c r="H29" s="13"/>
    </row>
    <row r="30" spans="1:13" ht="18" customHeight="1">
      <c r="A30" s="26">
        <v>27</v>
      </c>
      <c r="B30" s="26"/>
      <c r="C30" s="16" t="s">
        <v>14</v>
      </c>
      <c r="D30" s="17" t="s">
        <v>22</v>
      </c>
      <c r="E30" s="16" t="s">
        <v>35</v>
      </c>
      <c r="F30" s="28">
        <v>1</v>
      </c>
      <c r="G30" s="26"/>
      <c r="H30" s="13"/>
    </row>
    <row r="31" spans="1:13" ht="18" customHeight="1">
      <c r="A31" s="26">
        <v>28</v>
      </c>
      <c r="B31" s="26"/>
      <c r="C31" s="16" t="s">
        <v>14</v>
      </c>
      <c r="D31" s="17" t="s">
        <v>31</v>
      </c>
      <c r="E31" s="16" t="s">
        <v>35</v>
      </c>
      <c r="F31" s="28">
        <v>1</v>
      </c>
      <c r="G31" s="26"/>
      <c r="H31" s="13"/>
    </row>
    <row r="32" spans="1:13" ht="18" customHeight="1">
      <c r="A32" s="26">
        <v>29</v>
      </c>
      <c r="B32" s="26"/>
      <c r="C32" s="16" t="s">
        <v>14</v>
      </c>
      <c r="D32" s="17" t="s">
        <v>32</v>
      </c>
      <c r="E32" s="16" t="s">
        <v>35</v>
      </c>
      <c r="F32" s="28">
        <v>1</v>
      </c>
      <c r="G32" s="26"/>
      <c r="H32" s="13"/>
    </row>
    <row r="33" spans="1:10" ht="18" customHeight="1">
      <c r="A33" s="26">
        <v>30</v>
      </c>
      <c r="B33" s="26"/>
      <c r="C33" s="16" t="s">
        <v>14</v>
      </c>
      <c r="D33" s="17" t="s">
        <v>4</v>
      </c>
      <c r="E33" s="16" t="s">
        <v>35</v>
      </c>
      <c r="F33" s="28">
        <v>1</v>
      </c>
      <c r="G33" s="26"/>
      <c r="H33" s="13"/>
    </row>
    <row r="34" spans="1:10" ht="18" customHeight="1">
      <c r="A34" s="26">
        <v>31</v>
      </c>
      <c r="B34" s="26"/>
      <c r="C34" s="16" t="s">
        <v>14</v>
      </c>
      <c r="D34" s="17" t="s">
        <v>12</v>
      </c>
      <c r="E34" s="16" t="s">
        <v>35</v>
      </c>
      <c r="F34" s="28">
        <v>1</v>
      </c>
      <c r="G34" s="26"/>
      <c r="H34" s="13"/>
      <c r="I34" s="13"/>
      <c r="J34" s="13"/>
    </row>
    <row r="35" spans="1:10" ht="18" customHeight="1">
      <c r="A35" s="26">
        <v>32</v>
      </c>
      <c r="B35" s="26"/>
      <c r="C35" s="16" t="s">
        <v>14</v>
      </c>
      <c r="D35" s="17" t="s">
        <v>33</v>
      </c>
      <c r="E35" s="16" t="s">
        <v>35</v>
      </c>
      <c r="F35" s="28">
        <v>1</v>
      </c>
      <c r="G35" s="26"/>
      <c r="H35" s="13"/>
      <c r="I35" s="13"/>
      <c r="J35" s="13"/>
    </row>
    <row r="36" spans="1:10" ht="18" customHeight="1">
      <c r="A36" s="26">
        <v>33</v>
      </c>
      <c r="B36" s="26"/>
      <c r="C36" s="16" t="s">
        <v>14</v>
      </c>
      <c r="D36" s="17" t="s">
        <v>34</v>
      </c>
      <c r="E36" s="16" t="s">
        <v>35</v>
      </c>
      <c r="F36" s="28">
        <v>1</v>
      </c>
      <c r="G36" s="26"/>
    </row>
    <row r="37" spans="1:10" ht="18" customHeight="1">
      <c r="A37" s="26">
        <v>34</v>
      </c>
      <c r="B37" s="26"/>
      <c r="C37" s="16" t="s">
        <v>14</v>
      </c>
      <c r="D37" s="17" t="s">
        <v>47</v>
      </c>
      <c r="E37" s="16" t="s">
        <v>35</v>
      </c>
      <c r="F37" s="28">
        <v>1</v>
      </c>
      <c r="G37" s="26"/>
    </row>
    <row r="38" spans="1:10" ht="18" customHeight="1">
      <c r="A38" s="26">
        <v>35</v>
      </c>
      <c r="B38" s="26"/>
      <c r="C38" s="16" t="s">
        <v>14</v>
      </c>
      <c r="D38" s="17" t="s">
        <v>48</v>
      </c>
      <c r="E38" s="16" t="s">
        <v>35</v>
      </c>
      <c r="F38" s="28">
        <v>1</v>
      </c>
      <c r="G38" s="26"/>
    </row>
    <row r="39" spans="1:10" ht="18" customHeight="1">
      <c r="A39" s="26">
        <v>36</v>
      </c>
      <c r="B39" s="26"/>
      <c r="C39" s="16" t="s">
        <v>14</v>
      </c>
      <c r="D39" s="17" t="s">
        <v>49</v>
      </c>
      <c r="E39" s="16" t="s">
        <v>35</v>
      </c>
      <c r="F39" s="28"/>
      <c r="G39" s="26"/>
    </row>
    <row r="40" spans="1:10" ht="18" customHeight="1">
      <c r="A40" s="26">
        <v>37</v>
      </c>
      <c r="B40" s="26"/>
      <c r="C40" s="16" t="s">
        <v>14</v>
      </c>
      <c r="D40" s="17" t="s">
        <v>21</v>
      </c>
      <c r="E40" s="16" t="s">
        <v>35</v>
      </c>
      <c r="F40" s="28"/>
      <c r="G40" s="26"/>
    </row>
    <row r="41" spans="1:10" ht="18" customHeight="1">
      <c r="A41" s="26">
        <v>38</v>
      </c>
      <c r="B41" s="26"/>
      <c r="C41" s="16"/>
      <c r="D41" s="17"/>
      <c r="E41" s="16"/>
      <c r="F41" s="28"/>
      <c r="G41" s="26"/>
    </row>
    <row r="42" spans="1:10" ht="18" customHeight="1">
      <c r="A42" s="26">
        <v>39</v>
      </c>
      <c r="B42" s="26"/>
      <c r="C42" s="16"/>
      <c r="D42" s="17"/>
      <c r="E42" s="16"/>
      <c r="F42" s="28"/>
      <c r="G42" s="26"/>
    </row>
    <row r="43" spans="1:10" ht="18" customHeight="1">
      <c r="A43" s="26">
        <v>40</v>
      </c>
      <c r="B43" s="26"/>
      <c r="C43" s="16"/>
      <c r="D43" s="17"/>
      <c r="E43" s="16"/>
      <c r="F43" s="28"/>
      <c r="G43" s="26"/>
    </row>
    <row r="44" spans="1:10" ht="18" customHeight="1">
      <c r="A44" s="26">
        <v>41</v>
      </c>
      <c r="B44" s="26"/>
      <c r="C44" s="16"/>
      <c r="D44" s="27"/>
      <c r="E44" s="16"/>
      <c r="F44" s="28"/>
      <c r="G44" s="26"/>
    </row>
    <row r="45" spans="1:10" ht="18" customHeight="1">
      <c r="A45" s="26">
        <v>42</v>
      </c>
      <c r="B45" s="26"/>
      <c r="C45" s="43"/>
      <c r="D45" s="44"/>
      <c r="E45" s="43"/>
      <c r="F45" s="28"/>
      <c r="G45" s="26"/>
    </row>
    <row r="46" spans="1:10" ht="18" customHeight="1">
      <c r="A46" s="26">
        <v>43</v>
      </c>
      <c r="B46" s="26"/>
      <c r="C46" s="16"/>
      <c r="D46" s="17"/>
      <c r="E46" s="16"/>
      <c r="F46" s="28"/>
      <c r="G46" s="26"/>
    </row>
    <row r="47" spans="1:10" ht="18" customHeight="1">
      <c r="A47" s="26">
        <v>44</v>
      </c>
      <c r="B47" s="26"/>
      <c r="C47" s="16"/>
      <c r="D47" s="17"/>
      <c r="E47" s="16"/>
      <c r="F47" s="28"/>
      <c r="G47" s="26"/>
    </row>
    <row r="48" spans="1:10" ht="18" customHeight="1">
      <c r="A48" s="26">
        <v>45</v>
      </c>
      <c r="B48" s="26"/>
      <c r="C48" s="16"/>
      <c r="D48" s="17"/>
      <c r="E48" s="16"/>
      <c r="F48" s="28"/>
      <c r="G48" s="26"/>
    </row>
    <row r="49" spans="1:8" ht="18" customHeight="1">
      <c r="A49" s="26">
        <v>46</v>
      </c>
      <c r="B49" s="26"/>
      <c r="C49" s="16"/>
      <c r="D49" s="17"/>
      <c r="E49" s="16"/>
      <c r="F49" s="28"/>
      <c r="G49" s="26"/>
    </row>
    <row r="50" spans="1:8" ht="18" customHeight="1">
      <c r="A50" s="26">
        <v>47</v>
      </c>
      <c r="B50" s="26"/>
      <c r="C50" s="16"/>
      <c r="D50" s="17"/>
      <c r="E50" s="16"/>
      <c r="F50" s="28"/>
      <c r="G50" s="26"/>
    </row>
    <row r="51" spans="1:8" ht="18" customHeight="1">
      <c r="A51" s="26">
        <v>48</v>
      </c>
      <c r="B51" s="26"/>
      <c r="C51" s="16"/>
      <c r="D51" s="17"/>
      <c r="E51" s="16"/>
      <c r="F51" s="28"/>
      <c r="G51" s="26"/>
    </row>
    <row r="52" spans="1:8" ht="14.25">
      <c r="A52" s="26">
        <v>49</v>
      </c>
      <c r="B52" s="26"/>
      <c r="C52" s="16"/>
      <c r="D52" s="17"/>
      <c r="E52" s="16"/>
      <c r="F52" s="28"/>
    </row>
    <row r="53" spans="1:8" ht="14.25">
      <c r="A53" s="26">
        <v>50</v>
      </c>
      <c r="D53" s="18"/>
      <c r="E53" s="11"/>
      <c r="F53">
        <f>SUM(F4:F52)</f>
        <v>35</v>
      </c>
    </row>
    <row r="54" spans="1:8" ht="14.25">
      <c r="A54" s="26">
        <v>51</v>
      </c>
      <c r="D54" s="41" t="s">
        <v>24</v>
      </c>
      <c r="E54" s="42">
        <v>5000</v>
      </c>
      <c r="F54" s="50">
        <f>E54*F53</f>
        <v>175000</v>
      </c>
      <c r="G54" s="50"/>
      <c r="H54" s="50"/>
    </row>
  </sheetData>
  <mergeCells count="1">
    <mergeCell ref="F54:H54"/>
  </mergeCells>
  <phoneticPr fontId="1"/>
  <pageMargins left="0.74803149606299213" right="0.74803149606299213" top="0.98425196850393704" bottom="0.98425196850393704" header="0.51181102362204722" footer="0.51181102362204722"/>
  <pageSetup paperSize="9" orientation="portrait" horizontalDpi="300" verticalDpi="300" r:id="rId1"/>
  <headerFooter alignWithMargins="0"/>
  <colBreaks count="1" manualBreakCount="1">
    <brk id="7" min="3" max="91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M62"/>
  <sheetViews>
    <sheetView view="pageBreakPreview" topLeftCell="A22" zoomScaleNormal="100" zoomScaleSheetLayoutView="100" workbookViewId="0">
      <selection activeCell="L18" sqref="L18"/>
    </sheetView>
  </sheetViews>
  <sheetFormatPr defaultRowHeight="13.5"/>
  <cols>
    <col min="1" max="1" width="2.75" customWidth="1"/>
    <col min="2" max="2" width="0.875" customWidth="1"/>
    <col min="3" max="3" width="19.125" customWidth="1"/>
    <col min="4" max="4" width="17.375" style="20" customWidth="1"/>
    <col min="5" max="5" width="4.375" style="24" customWidth="1"/>
    <col min="6" max="6" width="39.5" customWidth="1"/>
    <col min="7" max="7" width="3.625" customWidth="1"/>
    <col min="8" max="8" width="7.25" customWidth="1"/>
    <col min="9" max="9" width="12.5" customWidth="1"/>
  </cols>
  <sheetData>
    <row r="2" spans="1:13" ht="52.5" customHeight="1">
      <c r="A2" s="51"/>
      <c r="B2" s="51"/>
      <c r="C2" s="51"/>
      <c r="D2" s="51"/>
      <c r="E2" s="51"/>
      <c r="F2" s="51"/>
      <c r="G2" s="51"/>
    </row>
    <row r="3" spans="1:13" ht="27.75" customHeight="1">
      <c r="A3" s="25"/>
      <c r="B3" s="25"/>
      <c r="C3" s="33"/>
      <c r="D3" s="33"/>
      <c r="E3" s="33"/>
      <c r="F3" s="33"/>
      <c r="G3" s="25"/>
      <c r="I3" s="9"/>
      <c r="J3" s="9"/>
      <c r="K3" s="9"/>
      <c r="L3" s="9"/>
      <c r="M3" s="9"/>
    </row>
    <row r="4" spans="1:13" ht="15.75" customHeight="1">
      <c r="A4" s="34"/>
      <c r="B4" s="34"/>
      <c r="C4" s="16" t="s">
        <v>16</v>
      </c>
      <c r="D4" s="52" t="s">
        <v>17</v>
      </c>
      <c r="E4" s="53"/>
      <c r="F4" s="16" t="s">
        <v>18</v>
      </c>
      <c r="G4" s="34"/>
      <c r="I4" s="9"/>
      <c r="J4" s="9"/>
      <c r="K4" s="9"/>
      <c r="L4" s="9"/>
      <c r="M4" s="9"/>
    </row>
    <row r="5" spans="1:13" ht="18.75" customHeight="1">
      <c r="A5" s="34"/>
      <c r="B5" s="34"/>
      <c r="C5" s="16" t="str">
        <f>一覧!C4</f>
        <v>転出退職職員</v>
      </c>
      <c r="D5" s="38" t="str">
        <f>一覧!E4</f>
        <v>〇〇　〇〇</v>
      </c>
      <c r="E5" s="39" t="s">
        <v>0</v>
      </c>
      <c r="F5" s="30" t="str">
        <f>一覧!D4</f>
        <v>退職（△△市立〇〇学校へ）</v>
      </c>
      <c r="G5" s="34"/>
      <c r="H5" s="8"/>
      <c r="I5" s="31"/>
      <c r="J5" s="10"/>
      <c r="K5" s="9"/>
      <c r="L5" s="9"/>
      <c r="M5" s="9"/>
    </row>
    <row r="6" spans="1:13" ht="18.75" customHeight="1">
      <c r="A6" s="34"/>
      <c r="B6" s="34"/>
      <c r="C6" s="16" t="str">
        <f>一覧!C5</f>
        <v>転出退職職員</v>
      </c>
      <c r="D6" s="38" t="str">
        <f>一覧!E5</f>
        <v>〇〇　〇〇</v>
      </c>
      <c r="E6" s="39" t="s">
        <v>0</v>
      </c>
      <c r="F6" s="30" t="str">
        <f>一覧!D5</f>
        <v>△△市立〇〇学校へ</v>
      </c>
      <c r="G6" s="34"/>
      <c r="I6" s="10"/>
      <c r="J6" s="9"/>
      <c r="K6" s="9"/>
      <c r="L6" s="9"/>
      <c r="M6" s="9"/>
    </row>
    <row r="7" spans="1:13" ht="18.75" customHeight="1">
      <c r="A7" s="34"/>
      <c r="B7" s="34"/>
      <c r="C7" s="16" t="str">
        <f>一覧!C6</f>
        <v>転出退職職員</v>
      </c>
      <c r="D7" s="38" t="str">
        <f>一覧!E6</f>
        <v>〇〇　〇〇</v>
      </c>
      <c r="E7" s="39" t="s">
        <v>0</v>
      </c>
      <c r="F7" s="30" t="str">
        <f>一覧!D6</f>
        <v>△△市立〇〇学校へ</v>
      </c>
      <c r="G7" s="34"/>
      <c r="I7" s="9"/>
      <c r="J7" s="9"/>
      <c r="K7" s="9"/>
      <c r="L7" s="9"/>
      <c r="M7" s="9"/>
    </row>
    <row r="8" spans="1:13" ht="18.75" customHeight="1">
      <c r="A8" s="34"/>
      <c r="B8" s="34"/>
      <c r="C8" s="16" t="str">
        <f>一覧!C7</f>
        <v>転出退職職員</v>
      </c>
      <c r="D8" s="38" t="str">
        <f>一覧!E7</f>
        <v>〇〇　〇〇</v>
      </c>
      <c r="E8" s="39" t="s">
        <v>0</v>
      </c>
      <c r="F8" s="30" t="str">
        <f>一覧!D7</f>
        <v>△△市立〇〇学校へ　</v>
      </c>
      <c r="G8" s="34"/>
      <c r="I8" s="9"/>
      <c r="J8" s="9"/>
      <c r="K8" s="9"/>
      <c r="L8" s="9"/>
      <c r="M8" s="9"/>
    </row>
    <row r="9" spans="1:13" ht="18.75" customHeight="1">
      <c r="A9" s="34"/>
      <c r="B9" s="34"/>
      <c r="C9" s="16" t="str">
        <f>一覧!C8</f>
        <v>転出退職職員</v>
      </c>
      <c r="D9" s="38" t="str">
        <f>一覧!E8</f>
        <v>〇〇　〇〇</v>
      </c>
      <c r="E9" s="39" t="s">
        <v>0</v>
      </c>
      <c r="F9" s="30" t="str">
        <f>一覧!D8</f>
        <v>△△市立〇〇学校へ</v>
      </c>
      <c r="G9" s="34"/>
      <c r="I9" s="9"/>
      <c r="J9" s="9"/>
      <c r="K9" s="9"/>
      <c r="L9" s="9"/>
      <c r="M9" s="9"/>
    </row>
    <row r="10" spans="1:13" ht="18.75" customHeight="1">
      <c r="A10" s="34"/>
      <c r="B10" s="34"/>
      <c r="C10" s="16" t="str">
        <f>一覧!C9</f>
        <v>転出退職職員</v>
      </c>
      <c r="D10" s="38" t="str">
        <f>一覧!E9</f>
        <v>〇〇　〇〇</v>
      </c>
      <c r="E10" s="39" t="s">
        <v>0</v>
      </c>
      <c r="F10" s="30" t="str">
        <f>一覧!D9</f>
        <v>△△市立〇〇学校へ</v>
      </c>
      <c r="G10" s="34"/>
      <c r="I10" s="15"/>
    </row>
    <row r="11" spans="1:13" ht="18.75" customHeight="1">
      <c r="A11" s="34"/>
      <c r="B11" s="34"/>
      <c r="C11" s="16" t="str">
        <f>一覧!C10</f>
        <v>保護者</v>
      </c>
      <c r="D11" s="38" t="str">
        <f>一覧!E10</f>
        <v>〇〇　〇〇</v>
      </c>
      <c r="E11" s="39"/>
      <c r="F11" s="30" t="str">
        <f>一覧!D10</f>
        <v>２の１あいう　４の１えお太　６の２かきく</v>
      </c>
      <c r="G11" s="34"/>
      <c r="I11" s="15"/>
      <c r="J11" s="10"/>
      <c r="K11" s="9"/>
      <c r="L11" s="9"/>
      <c r="M11" s="9"/>
    </row>
    <row r="12" spans="1:13" ht="18.75" customHeight="1">
      <c r="A12" s="34"/>
      <c r="B12" s="34"/>
      <c r="C12" s="16" t="str">
        <f>一覧!C11</f>
        <v>保護者</v>
      </c>
      <c r="D12" s="38" t="str">
        <f>一覧!E11</f>
        <v>〇〇　〇〇</v>
      </c>
      <c r="E12" s="39"/>
      <c r="F12" s="30" t="str">
        <f>一覧!D11</f>
        <v>２の１あいう　４の１えお太　６の３かきく</v>
      </c>
      <c r="G12" s="34"/>
      <c r="I12" s="9"/>
      <c r="J12" s="9"/>
      <c r="K12" s="9"/>
      <c r="L12" s="9"/>
      <c r="M12" s="9"/>
    </row>
    <row r="13" spans="1:13" ht="18.75" customHeight="1">
      <c r="A13" s="34"/>
      <c r="B13" s="34"/>
      <c r="C13" s="16" t="str">
        <f>一覧!C12</f>
        <v>保護者</v>
      </c>
      <c r="D13" s="38" t="str">
        <f>一覧!E12</f>
        <v>〇〇　〇〇</v>
      </c>
      <c r="E13" s="39"/>
      <c r="F13" s="30" t="str">
        <f>一覧!D12</f>
        <v>２の１あいう　４の１えお太　６の４かきく</v>
      </c>
      <c r="G13" s="34"/>
      <c r="I13" s="9"/>
      <c r="J13" s="9"/>
      <c r="K13" s="9"/>
      <c r="L13" s="9"/>
      <c r="M13" s="9"/>
    </row>
    <row r="14" spans="1:13" ht="18.75" customHeight="1">
      <c r="A14" s="34"/>
      <c r="B14" s="34"/>
      <c r="C14" s="16" t="str">
        <f>一覧!C13</f>
        <v>保護者</v>
      </c>
      <c r="D14" s="38" t="str">
        <f>一覧!E13</f>
        <v>〇〇　〇〇</v>
      </c>
      <c r="E14" s="39"/>
      <c r="F14" s="30" t="str">
        <f>一覧!D13</f>
        <v>２の１あいう　４の１えお太　６の５かきく</v>
      </c>
      <c r="G14" s="34"/>
      <c r="I14" s="9"/>
      <c r="J14" s="9"/>
      <c r="K14" s="9"/>
      <c r="L14" s="9"/>
      <c r="M14" s="9"/>
    </row>
    <row r="15" spans="1:13" ht="18.75" customHeight="1">
      <c r="A15" s="34"/>
      <c r="B15" s="34"/>
      <c r="C15" s="16" t="str">
        <f>一覧!C14</f>
        <v>保護者</v>
      </c>
      <c r="D15" s="38" t="str">
        <f>一覧!E14</f>
        <v>〇〇　〇〇</v>
      </c>
      <c r="E15" s="39"/>
      <c r="F15" s="30" t="str">
        <f>一覧!D14</f>
        <v>２の１あいう　４の１えお太　６の６かきく</v>
      </c>
      <c r="G15" s="34"/>
      <c r="I15" s="9"/>
      <c r="J15" s="9"/>
      <c r="K15" s="9"/>
      <c r="L15" s="9"/>
      <c r="M15" s="9"/>
    </row>
    <row r="16" spans="1:13" ht="18.75" customHeight="1">
      <c r="A16" s="34"/>
      <c r="B16" s="34"/>
      <c r="C16" s="16" t="str">
        <f>一覧!C15</f>
        <v>保護者</v>
      </c>
      <c r="D16" s="38" t="str">
        <f>一覧!E15</f>
        <v>〇〇　〇〇</v>
      </c>
      <c r="E16" s="39"/>
      <c r="F16" s="30" t="str">
        <f>一覧!D15</f>
        <v>２の１あいう　４の１えお太　６の７かきく</v>
      </c>
      <c r="G16" s="34"/>
      <c r="I16" s="15"/>
      <c r="J16" s="15"/>
      <c r="K16" s="9"/>
      <c r="L16" s="9"/>
      <c r="M16" s="9"/>
    </row>
    <row r="17" spans="1:13" ht="18.75" customHeight="1">
      <c r="A17" s="34"/>
      <c r="B17" s="34"/>
      <c r="C17" s="16" t="str">
        <f>一覧!C16</f>
        <v>保護者</v>
      </c>
      <c r="D17" s="38" t="str">
        <f>一覧!E16</f>
        <v>〇〇　〇〇</v>
      </c>
      <c r="E17" s="39"/>
      <c r="F17" s="30" t="str">
        <f>一覧!D16</f>
        <v>２の１あいう　４の１えお太　６の８かきく</v>
      </c>
      <c r="G17" s="34"/>
      <c r="I17" s="9"/>
      <c r="J17" s="9"/>
      <c r="K17" s="9"/>
      <c r="L17" s="9"/>
      <c r="M17" s="9"/>
    </row>
    <row r="18" spans="1:13" ht="18.75" customHeight="1">
      <c r="A18" s="34"/>
      <c r="B18" s="34"/>
      <c r="C18" s="16" t="str">
        <f>一覧!C17</f>
        <v>教職員</v>
      </c>
      <c r="D18" s="38" t="str">
        <f>一覧!E17</f>
        <v>〇〇　〇〇</v>
      </c>
      <c r="E18" s="39"/>
      <c r="F18" s="30" t="str">
        <f>一覧!D17</f>
        <v>校　長</v>
      </c>
      <c r="G18" s="34"/>
      <c r="I18" s="9"/>
      <c r="J18" s="9"/>
      <c r="K18" s="9"/>
      <c r="L18" s="9"/>
      <c r="M18" s="9"/>
    </row>
    <row r="19" spans="1:13" ht="18.75" customHeight="1">
      <c r="A19" s="34"/>
      <c r="B19" s="34"/>
      <c r="C19" s="16" t="str">
        <f>一覧!C18</f>
        <v>教職員</v>
      </c>
      <c r="D19" s="38" t="str">
        <f>一覧!E18</f>
        <v>〇〇　〇〇</v>
      </c>
      <c r="E19" s="39"/>
      <c r="F19" s="30" t="str">
        <f>一覧!D18</f>
        <v>教　頭</v>
      </c>
      <c r="G19" s="34"/>
      <c r="H19" s="13"/>
      <c r="I19" s="9"/>
      <c r="J19" s="9"/>
      <c r="K19" s="9"/>
      <c r="L19" s="9"/>
      <c r="M19" s="9"/>
    </row>
    <row r="20" spans="1:13" ht="18.75" customHeight="1">
      <c r="A20" s="34"/>
      <c r="B20" s="34"/>
      <c r="C20" s="16" t="str">
        <f>一覧!C19</f>
        <v>教職員</v>
      </c>
      <c r="D20" s="38" t="str">
        <f>一覧!E19</f>
        <v>〇〇　〇〇</v>
      </c>
      <c r="E20" s="39"/>
      <c r="F20" s="30" t="str">
        <f>一覧!D19</f>
        <v>教務主任</v>
      </c>
      <c r="G20" s="34"/>
      <c r="H20" s="13"/>
      <c r="I20" s="9"/>
      <c r="J20" s="9"/>
      <c r="K20" s="9"/>
      <c r="L20" s="9"/>
      <c r="M20" s="9"/>
    </row>
    <row r="21" spans="1:13" ht="18.75" customHeight="1">
      <c r="A21" s="34"/>
      <c r="B21" s="34"/>
      <c r="C21" s="16" t="str">
        <f>一覧!C20</f>
        <v>教職員</v>
      </c>
      <c r="D21" s="38" t="str">
        <f>一覧!E20</f>
        <v>〇〇　〇〇</v>
      </c>
      <c r="E21" s="39"/>
      <c r="F21" s="30" t="str">
        <f>一覧!D20</f>
        <v>生活指導主任</v>
      </c>
      <c r="G21" s="34"/>
      <c r="H21" s="13"/>
    </row>
    <row r="22" spans="1:13" ht="18.75" customHeight="1">
      <c r="A22" s="34"/>
      <c r="B22" s="34"/>
      <c r="C22" s="16" t="str">
        <f>一覧!C21</f>
        <v>教職員</v>
      </c>
      <c r="D22" s="38" t="str">
        <f>一覧!E21</f>
        <v>〇〇　〇〇</v>
      </c>
      <c r="E22" s="39"/>
      <c r="F22" s="30" t="str">
        <f>一覧!D21</f>
        <v>生活指導副任</v>
      </c>
      <c r="G22" s="34"/>
      <c r="H22" s="13"/>
    </row>
    <row r="23" spans="1:13" ht="18.75" customHeight="1">
      <c r="A23" s="34"/>
      <c r="B23" s="34"/>
      <c r="C23" s="16" t="str">
        <f>一覧!C22</f>
        <v>教職員</v>
      </c>
      <c r="D23" s="38" t="str">
        <f>一覧!E22</f>
        <v>〇〇　〇〇</v>
      </c>
      <c r="E23" s="39"/>
      <c r="F23" s="30" t="str">
        <f>一覧!D22</f>
        <v>〇〇の教室担当</v>
      </c>
      <c r="G23" s="34"/>
      <c r="H23" s="13"/>
    </row>
    <row r="24" spans="1:13" ht="18.75" customHeight="1">
      <c r="A24" s="34"/>
      <c r="B24" s="34"/>
      <c r="C24" s="16" t="str">
        <f>一覧!C23</f>
        <v>教職員</v>
      </c>
      <c r="D24" s="38" t="str">
        <f>一覧!E23</f>
        <v>〇〇　〇〇</v>
      </c>
      <c r="E24" s="39"/>
      <c r="F24" s="30" t="str">
        <f>一覧!D23</f>
        <v>養護教諭</v>
      </c>
      <c r="G24" s="34"/>
      <c r="H24" s="13"/>
    </row>
    <row r="25" spans="1:13" ht="18.75" customHeight="1">
      <c r="A25" s="34"/>
      <c r="B25" s="34"/>
      <c r="C25" s="16" t="str">
        <f>一覧!C24</f>
        <v>教職員</v>
      </c>
      <c r="D25" s="38" t="str">
        <f>一覧!E24</f>
        <v>〇〇　〇〇</v>
      </c>
      <c r="E25" s="39"/>
      <c r="F25" s="30" t="str">
        <f>一覧!D24</f>
        <v>栄養教諭</v>
      </c>
      <c r="G25" s="34"/>
      <c r="H25" s="13"/>
    </row>
    <row r="26" spans="1:13" ht="18.75" customHeight="1">
      <c r="A26" s="34"/>
      <c r="B26" s="34"/>
      <c r="C26" s="16" t="str">
        <f>一覧!C25</f>
        <v>教職員</v>
      </c>
      <c r="D26" s="38" t="str">
        <f>一覧!E25</f>
        <v>〇〇　〇〇</v>
      </c>
      <c r="E26" s="39"/>
      <c r="F26" s="30" t="str">
        <f>一覧!D25</f>
        <v>１年１組担任</v>
      </c>
      <c r="G26" s="34"/>
      <c r="H26" s="14"/>
    </row>
    <row r="27" spans="1:13" ht="18.75" customHeight="1">
      <c r="A27" s="34"/>
      <c r="B27" s="34"/>
      <c r="C27" s="16" t="str">
        <f>一覧!C26</f>
        <v>教職員</v>
      </c>
      <c r="D27" s="38" t="str">
        <f>一覧!E26</f>
        <v>〇〇　〇〇</v>
      </c>
      <c r="E27" s="39"/>
      <c r="F27" s="30" t="str">
        <f>一覧!D26</f>
        <v>１年２組担任</v>
      </c>
      <c r="G27" s="34"/>
      <c r="H27" s="13"/>
      <c r="I27" s="12"/>
      <c r="J27" s="12"/>
    </row>
    <row r="28" spans="1:13" ht="18.75" customHeight="1">
      <c r="A28" s="34"/>
      <c r="B28" s="34"/>
      <c r="C28" s="16" t="str">
        <f>一覧!C27</f>
        <v>教職員</v>
      </c>
      <c r="D28" s="38" t="str">
        <f>一覧!E27</f>
        <v>〇〇　〇〇</v>
      </c>
      <c r="E28" s="39"/>
      <c r="F28" s="30" t="str">
        <f>一覧!D27</f>
        <v>２年１組担任</v>
      </c>
      <c r="G28" s="34"/>
      <c r="H28" s="13"/>
    </row>
    <row r="29" spans="1:13" ht="18.75" customHeight="1">
      <c r="A29" s="34"/>
      <c r="B29" s="34"/>
      <c r="C29" s="16" t="str">
        <f>一覧!C28</f>
        <v>教職員</v>
      </c>
      <c r="D29" s="38" t="str">
        <f>一覧!E28</f>
        <v>〇〇　〇〇</v>
      </c>
      <c r="E29" s="39"/>
      <c r="F29" s="30" t="str">
        <f>一覧!D28</f>
        <v>２年２組担任</v>
      </c>
      <c r="G29" s="34"/>
      <c r="H29" s="13"/>
    </row>
    <row r="30" spans="1:13" ht="18.75" customHeight="1">
      <c r="A30" s="34"/>
      <c r="B30" s="34"/>
      <c r="C30" s="16" t="str">
        <f>一覧!C29</f>
        <v>教職員</v>
      </c>
      <c r="D30" s="38" t="str">
        <f>一覧!E29</f>
        <v>〇〇　〇〇</v>
      </c>
      <c r="E30" s="39"/>
      <c r="F30" s="30" t="str">
        <f>一覧!D29</f>
        <v>３年１組担任</v>
      </c>
      <c r="G30" s="34"/>
      <c r="H30" s="13"/>
    </row>
    <row r="31" spans="1:13" ht="18.75" customHeight="1">
      <c r="A31" s="34"/>
      <c r="B31" s="34"/>
      <c r="C31" s="16" t="str">
        <f>一覧!C30</f>
        <v>教職員</v>
      </c>
      <c r="D31" s="38" t="str">
        <f>一覧!E30</f>
        <v>〇〇　〇〇</v>
      </c>
      <c r="E31" s="39"/>
      <c r="F31" s="30" t="str">
        <f>一覧!D30</f>
        <v>３年２組担任</v>
      </c>
      <c r="G31" s="34"/>
      <c r="H31" s="13"/>
    </row>
    <row r="32" spans="1:13" ht="18.75" customHeight="1">
      <c r="A32" s="34"/>
      <c r="B32" s="34"/>
      <c r="C32" s="16" t="str">
        <f>一覧!C31</f>
        <v>教職員</v>
      </c>
      <c r="D32" s="38" t="str">
        <f>一覧!E31</f>
        <v>〇〇　〇〇</v>
      </c>
      <c r="E32" s="39"/>
      <c r="F32" s="30" t="str">
        <f>一覧!D31</f>
        <v>４年１組担任</v>
      </c>
      <c r="G32" s="34"/>
      <c r="H32" s="13"/>
      <c r="I32" s="13"/>
      <c r="J32" s="13"/>
    </row>
    <row r="33" spans="1:10" ht="18.75" customHeight="1">
      <c r="A33" s="34"/>
      <c r="B33" s="34"/>
      <c r="C33" s="16" t="str">
        <f>一覧!C32</f>
        <v>教職員</v>
      </c>
      <c r="D33" s="38" t="str">
        <f>一覧!E32</f>
        <v>〇〇　〇〇</v>
      </c>
      <c r="E33" s="39"/>
      <c r="F33" s="30" t="str">
        <f>一覧!D32</f>
        <v>４年２組担任</v>
      </c>
      <c r="G33" s="34"/>
      <c r="H33" s="13"/>
      <c r="I33" s="13"/>
      <c r="J33" s="13"/>
    </row>
    <row r="34" spans="1:10" ht="18.75" customHeight="1">
      <c r="A34" s="34"/>
      <c r="B34" s="34"/>
      <c r="C34" s="16" t="str">
        <f>一覧!C33</f>
        <v>教職員</v>
      </c>
      <c r="D34" s="38" t="str">
        <f>一覧!E33</f>
        <v>〇〇　〇〇</v>
      </c>
      <c r="E34" s="39"/>
      <c r="F34" s="30" t="str">
        <f>一覧!D33</f>
        <v>５年１組担任</v>
      </c>
      <c r="G34" s="34"/>
    </row>
    <row r="35" spans="1:10" ht="18.75" customHeight="1">
      <c r="A35" s="34"/>
      <c r="B35" s="34"/>
      <c r="C35" s="16" t="str">
        <f>一覧!C34</f>
        <v>教職員</v>
      </c>
      <c r="D35" s="38" t="str">
        <f>一覧!E34</f>
        <v>〇〇　〇〇</v>
      </c>
      <c r="E35" s="39"/>
      <c r="F35" s="30" t="str">
        <f>一覧!D34</f>
        <v>５年２組担任</v>
      </c>
      <c r="G35" s="34"/>
    </row>
    <row r="36" spans="1:10" ht="18.75" customHeight="1">
      <c r="A36" s="34"/>
      <c r="B36" s="34"/>
      <c r="C36" s="16" t="str">
        <f>一覧!C35</f>
        <v>教職員</v>
      </c>
      <c r="D36" s="38" t="str">
        <f>一覧!E35</f>
        <v>〇〇　〇〇</v>
      </c>
      <c r="E36" s="39"/>
      <c r="F36" s="30" t="str">
        <f>一覧!D35</f>
        <v>６年１組担任</v>
      </c>
      <c r="G36" s="34"/>
    </row>
    <row r="37" spans="1:10" ht="18.75" customHeight="1">
      <c r="A37" s="34"/>
      <c r="B37" s="34"/>
      <c r="C37" s="16" t="str">
        <f>一覧!C36</f>
        <v>教職員</v>
      </c>
      <c r="D37" s="38" t="str">
        <f>一覧!E36</f>
        <v>〇〇　〇〇</v>
      </c>
      <c r="E37" s="39"/>
      <c r="F37" s="30" t="str">
        <f>一覧!D36</f>
        <v>６年２組担任</v>
      </c>
      <c r="G37" s="34"/>
    </row>
    <row r="38" spans="1:10" ht="18.75" customHeight="1">
      <c r="A38" s="34"/>
      <c r="B38" s="34"/>
      <c r="C38" s="16" t="str">
        <f>一覧!C37</f>
        <v>教職員</v>
      </c>
      <c r="D38" s="38" t="str">
        <f>一覧!E37</f>
        <v>〇〇　〇〇</v>
      </c>
      <c r="E38" s="39"/>
      <c r="F38" s="30" t="str">
        <f>一覧!D37</f>
        <v>特別支援学級１組担任</v>
      </c>
      <c r="G38" s="34"/>
    </row>
    <row r="39" spans="1:10" ht="18.75" customHeight="1">
      <c r="A39" s="34"/>
      <c r="B39" s="34"/>
      <c r="C39" s="16" t="str">
        <f>一覧!C38</f>
        <v>教職員</v>
      </c>
      <c r="D39" s="38" t="str">
        <f>一覧!E38</f>
        <v>〇〇　〇〇</v>
      </c>
      <c r="E39" s="39"/>
      <c r="F39" s="30" t="str">
        <f>一覧!D38</f>
        <v>特別支援学級２組担任</v>
      </c>
      <c r="G39" s="34"/>
    </row>
    <row r="40" spans="1:10" ht="18.75" customHeight="1">
      <c r="A40" s="34"/>
      <c r="B40" s="34"/>
      <c r="C40" s="16" t="str">
        <f>IF(一覧!C39=0,"",一覧!C39)</f>
        <v>教職員</v>
      </c>
      <c r="D40" s="38" t="str">
        <f>IF(一覧!E39=0,"",一覧!E39)</f>
        <v>〇〇　〇〇</v>
      </c>
      <c r="E40" s="39"/>
      <c r="F40" s="30" t="str">
        <f>IF(一覧!D39=0,"",一覧!D39)</f>
        <v>特別支援学級３組担任</v>
      </c>
      <c r="G40" s="34"/>
    </row>
    <row r="41" spans="1:10" ht="17.25" customHeight="1">
      <c r="A41" s="34"/>
      <c r="B41" s="34"/>
      <c r="C41" s="16" t="str">
        <f>IF(一覧!C40=0,"",一覧!C40)</f>
        <v>教職員</v>
      </c>
      <c r="D41" s="38" t="str">
        <f>IF(一覧!E40=0,"",一覧!E40)</f>
        <v>〇〇　〇〇</v>
      </c>
      <c r="E41" s="39"/>
      <c r="F41" s="30" t="str">
        <f>IF(一覧!D40=0,"",一覧!D40)</f>
        <v>用務員</v>
      </c>
      <c r="G41" s="34"/>
    </row>
    <row r="42" spans="1:10" ht="17.25" customHeight="1">
      <c r="A42" s="34"/>
      <c r="B42" s="34"/>
      <c r="C42" s="46" t="str">
        <f>IF(一覧!C41=0,"",一覧!C41)</f>
        <v/>
      </c>
      <c r="D42" s="47" t="str">
        <f>IF(一覧!E41=0,"",一覧!E41)</f>
        <v/>
      </c>
      <c r="E42" s="48"/>
      <c r="F42" s="49" t="str">
        <f>IF(一覧!D41=0,"",一覧!D41)</f>
        <v/>
      </c>
      <c r="G42" s="34"/>
    </row>
    <row r="43" spans="1:10" ht="17.25" customHeight="1">
      <c r="A43" s="34"/>
      <c r="B43" s="34"/>
      <c r="C43" s="35" t="str">
        <f>IF(一覧!C42=0,"",一覧!C42)</f>
        <v/>
      </c>
      <c r="D43" s="37" t="str">
        <f>IF(一覧!E42=0,"",一覧!E42)</f>
        <v/>
      </c>
      <c r="E43" s="36"/>
      <c r="F43" s="34" t="str">
        <f>IF(一覧!D42=0,"",一覧!D42)</f>
        <v/>
      </c>
      <c r="G43" s="34"/>
    </row>
    <row r="44" spans="1:10" ht="17.25" customHeight="1">
      <c r="A44" s="34"/>
      <c r="B44" s="34"/>
      <c r="C44" s="35" t="str">
        <f>IF(一覧!C43=0,"",一覧!C43)</f>
        <v/>
      </c>
      <c r="D44" s="37" t="str">
        <f>IF(一覧!E43=0,"",一覧!E43)</f>
        <v/>
      </c>
      <c r="E44" s="36"/>
      <c r="F44" s="34" t="str">
        <f>IF(一覧!D43=0,"",一覧!D43)</f>
        <v/>
      </c>
      <c r="G44" s="34"/>
    </row>
    <row r="45" spans="1:10" ht="17.25" customHeight="1">
      <c r="A45" s="34"/>
      <c r="B45" s="34"/>
      <c r="C45" s="35" t="str">
        <f>IF(一覧!C44=0,"",一覧!C44)</f>
        <v/>
      </c>
      <c r="D45" s="37" t="str">
        <f>IF(一覧!E44=0,"",一覧!E44)</f>
        <v/>
      </c>
      <c r="E45" s="36"/>
      <c r="F45" s="34" t="str">
        <f>IF(一覧!D44=0,"",一覧!D44)</f>
        <v/>
      </c>
      <c r="G45" s="34"/>
    </row>
    <row r="46" spans="1:10" ht="17.25" customHeight="1">
      <c r="A46" s="34"/>
      <c r="B46" s="34"/>
      <c r="C46" s="35" t="str">
        <f>IF(一覧!C45=0,"",一覧!C45)</f>
        <v/>
      </c>
      <c r="D46" s="37" t="str">
        <f>IF(一覧!E45=0,"",一覧!E45)</f>
        <v/>
      </c>
      <c r="E46" s="36"/>
      <c r="F46" s="34" t="str">
        <f>IF(一覧!D45=0,"",一覧!D45)</f>
        <v/>
      </c>
      <c r="G46" s="34"/>
    </row>
    <row r="47" spans="1:10" ht="17.25" customHeight="1">
      <c r="A47" s="34"/>
      <c r="B47" s="34"/>
      <c r="C47" s="35" t="str">
        <f>IF(一覧!C46=0,"",一覧!C46)</f>
        <v/>
      </c>
      <c r="D47" s="37" t="str">
        <f>IF(一覧!E46=0,"",一覧!E46)</f>
        <v/>
      </c>
      <c r="E47" s="36"/>
      <c r="F47" s="34" t="str">
        <f>IF(一覧!D46=0,"",一覧!D46)</f>
        <v/>
      </c>
      <c r="G47" s="34"/>
    </row>
    <row r="48" spans="1:10" ht="17.25" customHeight="1">
      <c r="A48" s="34"/>
      <c r="B48" s="34"/>
      <c r="C48" s="35" t="str">
        <f>IF(一覧!C47=0,"",一覧!C47)</f>
        <v/>
      </c>
      <c r="D48" s="37" t="str">
        <f>IF(一覧!E47=0,"",一覧!E47)</f>
        <v/>
      </c>
      <c r="E48" s="36"/>
      <c r="F48" s="34" t="str">
        <f>IF(一覧!D47=0,"",一覧!D47)</f>
        <v/>
      </c>
      <c r="G48" s="34"/>
    </row>
    <row r="49" spans="1:7" ht="17.25" hidden="1" customHeight="1">
      <c r="A49" s="34"/>
      <c r="B49" s="34"/>
      <c r="C49" s="35" t="str">
        <f>IF(一覧!C48=0,"",一覧!C48)</f>
        <v/>
      </c>
      <c r="D49" s="37" t="str">
        <f>IF(一覧!E48=0,"",一覧!E48)</f>
        <v/>
      </c>
      <c r="E49" s="36"/>
      <c r="F49" s="34" t="str">
        <f>IF(一覧!D48=0,"",一覧!D48)</f>
        <v/>
      </c>
      <c r="G49" s="34"/>
    </row>
    <row r="50" spans="1:7" ht="17.25" customHeight="1">
      <c r="A50" s="9"/>
      <c r="B50" s="9"/>
      <c r="C50" s="35" t="str">
        <f>IF(一覧!C49=0,"",一覧!C49)</f>
        <v/>
      </c>
      <c r="D50" s="37" t="str">
        <f>IF(一覧!E49=0,"",一覧!E49)</f>
        <v/>
      </c>
      <c r="E50" s="36"/>
      <c r="F50" s="34" t="str">
        <f>IF(一覧!D49=0,"",一覧!D49)</f>
        <v/>
      </c>
      <c r="G50" s="9"/>
    </row>
    <row r="51" spans="1:7" ht="17.25" customHeight="1">
      <c r="A51" s="9"/>
      <c r="B51" s="9"/>
      <c r="C51" s="35" t="str">
        <f>IF(一覧!C50=0,"",一覧!C50)</f>
        <v/>
      </c>
      <c r="D51" s="37" t="str">
        <f>IF(一覧!E50=0,"",一覧!E50)</f>
        <v/>
      </c>
      <c r="E51" s="36"/>
      <c r="F51" s="34" t="str">
        <f>IF(一覧!D50=0,"",一覧!D50)</f>
        <v/>
      </c>
      <c r="G51" s="9"/>
    </row>
    <row r="52" spans="1:7" ht="17.25" hidden="1" customHeight="1">
      <c r="A52" s="9"/>
      <c r="B52" s="9"/>
      <c r="C52" s="35" t="str">
        <f>IF(一覧!C51=0,"",一覧!C51)</f>
        <v/>
      </c>
      <c r="D52" s="37" t="str">
        <f>IF(一覧!E51=0,"",一覧!E51)</f>
        <v/>
      </c>
      <c r="E52" s="36"/>
      <c r="F52" s="34" t="str">
        <f>IF(一覧!D51=0,"",一覧!D51)</f>
        <v/>
      </c>
      <c r="G52" s="9"/>
    </row>
    <row r="53" spans="1:7" ht="17.25" customHeight="1">
      <c r="B53" s="9"/>
      <c r="C53" s="35" t="str">
        <f>IF(一覧!C52=0,"",一覧!C52)</f>
        <v/>
      </c>
      <c r="D53" s="37" t="str">
        <f>IF(一覧!E52=0,"",一覧!E52)</f>
        <v/>
      </c>
      <c r="E53" s="36"/>
      <c r="F53" s="34" t="str">
        <f>IF(一覧!D52=0,"",一覧!D52)</f>
        <v/>
      </c>
      <c r="G53" s="9"/>
    </row>
    <row r="54" spans="1:7" ht="14.25">
      <c r="B54" s="9"/>
      <c r="C54" s="35" t="str">
        <f>IF(一覧!C53=0,"",一覧!C53)</f>
        <v/>
      </c>
      <c r="D54" s="37" t="str">
        <f>IF(一覧!E53=0,"",一覧!E53)</f>
        <v/>
      </c>
      <c r="E54" s="36"/>
      <c r="F54" s="34" t="str">
        <f>IF(一覧!D53=0,"",一覧!D53)</f>
        <v/>
      </c>
      <c r="G54" s="9"/>
    </row>
    <row r="55" spans="1:7" ht="14.25">
      <c r="B55" s="9"/>
      <c r="C55" s="35" t="str">
        <f>IF(一覧!C54=0,"",一覧!C54)</f>
        <v/>
      </c>
      <c r="D55" s="37">
        <f>IF(一覧!E54=0,"",一覧!E54)</f>
        <v>5000</v>
      </c>
      <c r="E55" s="36"/>
      <c r="F55" s="34" t="str">
        <f>IF(一覧!D54=0,"",一覧!D54)</f>
        <v>会費</v>
      </c>
      <c r="G55" s="9"/>
    </row>
    <row r="56" spans="1:7" ht="14.25">
      <c r="B56" s="9"/>
      <c r="C56" s="35" t="str">
        <f>IF(一覧!C55=0,"",一覧!C55)</f>
        <v/>
      </c>
      <c r="D56" s="37" t="str">
        <f>IF(一覧!E55=0,"",一覧!E55)</f>
        <v/>
      </c>
      <c r="E56" s="36"/>
      <c r="F56" s="34" t="str">
        <f>IF(一覧!D55=0,"",一覧!D55)</f>
        <v/>
      </c>
      <c r="G56" s="9"/>
    </row>
    <row r="57" spans="1:7">
      <c r="B57" s="9"/>
      <c r="C57" s="9"/>
      <c r="D57" s="19"/>
      <c r="E57" s="23"/>
      <c r="F57" s="9"/>
      <c r="G57" s="9"/>
    </row>
    <row r="58" spans="1:7">
      <c r="B58" s="9"/>
      <c r="C58" s="9"/>
      <c r="D58" s="19"/>
      <c r="E58" s="23"/>
      <c r="F58" s="9"/>
      <c r="G58" s="9"/>
    </row>
    <row r="59" spans="1:7">
      <c r="B59" s="9"/>
      <c r="C59" s="9"/>
      <c r="D59" s="19"/>
      <c r="E59" s="23"/>
      <c r="F59" s="9"/>
      <c r="G59" s="9"/>
    </row>
    <row r="60" spans="1:7">
      <c r="B60" s="9"/>
      <c r="C60" s="9"/>
      <c r="D60" s="19"/>
      <c r="E60" s="23"/>
      <c r="F60" s="9"/>
      <c r="G60" s="9"/>
    </row>
    <row r="61" spans="1:7">
      <c r="B61" s="9"/>
      <c r="C61" s="9"/>
      <c r="D61" s="19"/>
      <c r="E61" s="23"/>
      <c r="F61" s="9"/>
      <c r="G61" s="9"/>
    </row>
    <row r="62" spans="1:7">
      <c r="B62" s="9"/>
      <c r="C62" s="9"/>
      <c r="D62" s="19"/>
      <c r="E62" s="23"/>
      <c r="F62" s="9"/>
      <c r="G62" s="9"/>
    </row>
  </sheetData>
  <mergeCells count="2">
    <mergeCell ref="A2:G2"/>
    <mergeCell ref="D4:E4"/>
  </mergeCells>
  <phoneticPr fontId="1"/>
  <pageMargins left="0.82677165354330717" right="0.82677165354330717" top="0.74803149606299213" bottom="0.35433070866141736" header="0.31496062992125984" footer="0.31496062992125984"/>
  <pageSetup paperSize="9" orientation="portrait" horizontalDpi="300" verticalDpi="300" r:id="rId1"/>
  <headerFooter alignWithMargins="0"/>
  <colBreaks count="1" manualBreakCount="1">
    <brk id="7" min="3" max="91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R25"/>
  <sheetViews>
    <sheetView view="pageBreakPreview" zoomScale="60" zoomScaleNormal="75" workbookViewId="0">
      <selection activeCell="F7" sqref="F7"/>
    </sheetView>
  </sheetViews>
  <sheetFormatPr defaultRowHeight="13.5"/>
  <cols>
    <col min="1" max="51" width="36.125" customWidth="1"/>
    <col min="52" max="71" width="36.25" customWidth="1"/>
  </cols>
  <sheetData>
    <row r="1" spans="1:70">
      <c r="A1" s="1">
        <v>1</v>
      </c>
      <c r="B1" s="1">
        <v>2</v>
      </c>
      <c r="C1" s="1">
        <v>3</v>
      </c>
      <c r="D1" s="1">
        <v>4</v>
      </c>
      <c r="E1" s="1">
        <v>5</v>
      </c>
      <c r="F1" s="1">
        <v>6</v>
      </c>
      <c r="G1" s="1">
        <v>7</v>
      </c>
      <c r="H1" s="1">
        <v>8</v>
      </c>
      <c r="I1" s="1">
        <v>9</v>
      </c>
      <c r="J1" s="1">
        <v>10</v>
      </c>
      <c r="K1" s="1">
        <v>11</v>
      </c>
      <c r="L1" s="1">
        <v>12</v>
      </c>
      <c r="M1" s="1">
        <v>13</v>
      </c>
      <c r="N1" s="1">
        <v>14</v>
      </c>
      <c r="O1" s="1">
        <v>15</v>
      </c>
      <c r="P1" s="1">
        <v>16</v>
      </c>
      <c r="Q1" s="1">
        <v>17</v>
      </c>
      <c r="R1" s="1">
        <v>18</v>
      </c>
      <c r="S1" s="1">
        <v>19</v>
      </c>
      <c r="T1" s="1">
        <v>20</v>
      </c>
      <c r="U1" s="1">
        <v>21</v>
      </c>
      <c r="V1" s="1">
        <v>22</v>
      </c>
      <c r="W1" s="1">
        <v>23</v>
      </c>
      <c r="X1" s="1">
        <v>24</v>
      </c>
      <c r="Y1" s="1">
        <v>25</v>
      </c>
      <c r="Z1" s="1">
        <v>26</v>
      </c>
      <c r="AA1" s="1">
        <v>27</v>
      </c>
      <c r="AB1" s="1">
        <v>28</v>
      </c>
      <c r="AC1" s="1">
        <v>29</v>
      </c>
      <c r="AD1" s="1">
        <v>30</v>
      </c>
      <c r="AE1" s="1">
        <v>31</v>
      </c>
      <c r="AF1" s="1">
        <v>32</v>
      </c>
      <c r="AG1" s="1">
        <v>33</v>
      </c>
      <c r="AH1" s="1">
        <v>34</v>
      </c>
      <c r="AI1" s="1">
        <v>35</v>
      </c>
      <c r="AJ1" s="1">
        <v>36</v>
      </c>
      <c r="AK1" s="1">
        <v>37</v>
      </c>
      <c r="AL1" s="1">
        <v>38</v>
      </c>
      <c r="AM1" s="1">
        <v>39</v>
      </c>
      <c r="AN1" s="1">
        <v>40</v>
      </c>
      <c r="AO1" s="1">
        <v>41</v>
      </c>
      <c r="AP1" s="1">
        <v>42</v>
      </c>
      <c r="AQ1" s="1">
        <v>43</v>
      </c>
      <c r="AR1" s="1">
        <v>44</v>
      </c>
      <c r="AS1" s="1">
        <v>45</v>
      </c>
      <c r="AT1" s="1">
        <v>46</v>
      </c>
      <c r="AU1" s="1">
        <v>47</v>
      </c>
      <c r="AV1" s="1">
        <v>48</v>
      </c>
      <c r="AW1" s="1">
        <v>49</v>
      </c>
      <c r="AX1" s="1">
        <v>50</v>
      </c>
      <c r="AY1" s="1">
        <v>51</v>
      </c>
      <c r="AZ1" s="1">
        <v>52</v>
      </c>
      <c r="BA1" s="1">
        <v>53</v>
      </c>
      <c r="BB1" s="1">
        <v>54</v>
      </c>
      <c r="BC1" s="1">
        <v>55</v>
      </c>
      <c r="BD1" s="1">
        <v>56</v>
      </c>
      <c r="BE1" s="1">
        <v>57</v>
      </c>
      <c r="BF1" s="1">
        <v>58</v>
      </c>
      <c r="BG1" s="1">
        <v>59</v>
      </c>
      <c r="BH1" s="1">
        <v>60</v>
      </c>
      <c r="BI1" s="1">
        <v>61</v>
      </c>
      <c r="BJ1" s="1">
        <v>62</v>
      </c>
      <c r="BK1" s="1">
        <v>63</v>
      </c>
      <c r="BL1" s="1">
        <v>64</v>
      </c>
      <c r="BM1" s="1">
        <v>65</v>
      </c>
      <c r="BN1" s="1">
        <v>66</v>
      </c>
      <c r="BO1" s="1">
        <v>67</v>
      </c>
      <c r="BP1" s="1">
        <v>68</v>
      </c>
      <c r="BQ1" s="1">
        <v>69</v>
      </c>
      <c r="BR1" s="1">
        <v>70</v>
      </c>
    </row>
    <row r="2" spans="1:70" ht="5.2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</row>
    <row r="3" spans="1:70" ht="111" customHeight="1">
      <c r="A3" s="3" t="str">
        <f>IF(VLOOKUP(A1,一覧!$A$4:$H$51,2)=0,"",VLOOKUP(A1,一覧!$A$4:$H$51,2))</f>
        <v/>
      </c>
      <c r="B3" s="3" t="str">
        <f>IF(VLOOKUP(B1,一覧!$A$4:$H$51,2)=0,"",VLOOKUP(B1,一覧!$A$4:$H$51,2))</f>
        <v/>
      </c>
      <c r="C3" s="3" t="str">
        <f>IF(VLOOKUP(C1,一覧!$A$4:$H$51,2)=0,"",VLOOKUP(C1,一覧!$A$4:$H$51,2))</f>
        <v/>
      </c>
      <c r="D3" s="3" t="str">
        <f>IF(VLOOKUP(D1,一覧!$A$4:$H$51,2)=0,"",VLOOKUP(D1,一覧!$A$4:$H$51,2))</f>
        <v/>
      </c>
      <c r="E3" s="3" t="str">
        <f>IF(VLOOKUP(E1,一覧!$A$4:$H$51,2)=0,"",VLOOKUP(E1,一覧!$A$4:$H$51,2))</f>
        <v/>
      </c>
      <c r="F3" s="3" t="str">
        <f>IF(VLOOKUP(F1,一覧!$A$4:$H$51,2)=0,"",VLOOKUP(F1,一覧!$A$4:$H$51,2))</f>
        <v/>
      </c>
      <c r="G3" s="3" t="str">
        <f>IF(VLOOKUP(G1,一覧!$A$4:$H$51,2)=0,"",VLOOKUP(G1,一覧!$A$4:$H$51,2))</f>
        <v/>
      </c>
      <c r="H3" s="3" t="str">
        <f>IF(VLOOKUP(H1,一覧!$A$4:$H$51,2)=0,"",VLOOKUP(H1,一覧!$A$4:$H$51,2))</f>
        <v/>
      </c>
      <c r="I3" s="3" t="str">
        <f>IF(VLOOKUP(I1,一覧!$A$4:$H$51,2)=0,"",VLOOKUP(I1,一覧!$A$4:$H$51,2))</f>
        <v/>
      </c>
      <c r="J3" s="3" t="str">
        <f>IF(VLOOKUP(J1,一覧!$A$4:$H$51,2)=0,"",VLOOKUP(J1,一覧!$A$4:$H$51,2))</f>
        <v/>
      </c>
      <c r="K3" s="3" t="str">
        <f>IF(VLOOKUP(K1,一覧!$A$4:$H$51,2)=0,"",VLOOKUP(K1,一覧!$A$4:$H$51,2))</f>
        <v/>
      </c>
      <c r="L3" s="3" t="str">
        <f>IF(VLOOKUP(L1,一覧!$A$4:$H$51,2)=0,"",VLOOKUP(L1,一覧!$A$4:$H$51,2))</f>
        <v/>
      </c>
      <c r="M3" s="3" t="str">
        <f>IF(VLOOKUP(M1,一覧!$A$4:$H$51,2)=0,"",VLOOKUP(M1,一覧!$A$4:$H$51,2))</f>
        <v/>
      </c>
      <c r="N3" s="3" t="str">
        <f>IF(VLOOKUP(N1,一覧!$A$4:$H$51,2)=0,"",VLOOKUP(N1,一覧!$A$4:$H$51,2))</f>
        <v/>
      </c>
      <c r="O3" s="3" t="str">
        <f>IF(VLOOKUP(O1,一覧!$A$4:$H$51,2)=0,"",VLOOKUP(O1,一覧!$A$4:$H$51,2))</f>
        <v/>
      </c>
      <c r="P3" s="3" t="str">
        <f>IF(VLOOKUP(P1,一覧!$A$4:$H$51,2)=0,"",VLOOKUP(P1,一覧!$A$4:$H$51,2))</f>
        <v/>
      </c>
      <c r="Q3" s="3" t="str">
        <f>IF(VLOOKUP(Q1,一覧!$A$4:$H$51,2)=0,"",VLOOKUP(Q1,一覧!$A$4:$H$51,2))</f>
        <v/>
      </c>
      <c r="R3" s="3" t="str">
        <f>IF(VLOOKUP(R1,一覧!$A$4:$H$51,2)=0,"",VLOOKUP(R1,一覧!$A$4:$H$51,2))</f>
        <v/>
      </c>
      <c r="S3" s="3" t="str">
        <f>IF(VLOOKUP(S1,一覧!$A$4:$H$51,2)=0,"",VLOOKUP(S1,一覧!$A$4:$H$51,2))</f>
        <v/>
      </c>
      <c r="T3" s="3" t="str">
        <f>IF(VLOOKUP(T1,一覧!$A$4:$H$51,2)=0,"",VLOOKUP(T1,一覧!$A$4:$H$51,2))</f>
        <v/>
      </c>
      <c r="U3" s="3" t="str">
        <f>IF(VLOOKUP(U1,一覧!$A$4:$H$51,2)=0,"",VLOOKUP(U1,一覧!$A$4:$H$51,2))</f>
        <v/>
      </c>
      <c r="V3" s="3" t="str">
        <f>IF(VLOOKUP(V1,一覧!$A$4:$H$51,2)=0,"",VLOOKUP(V1,一覧!$A$4:$H$51,2))</f>
        <v/>
      </c>
      <c r="W3" s="3" t="str">
        <f>IF(VLOOKUP(W1,一覧!$A$4:$H$51,2)=0,"",VLOOKUP(W1,一覧!$A$4:$H$51,2))</f>
        <v/>
      </c>
      <c r="X3" s="3" t="str">
        <f>IF(VLOOKUP(X1,一覧!$A$4:$H$51,2)=0,"",VLOOKUP(X1,一覧!$A$4:$H$51,2))</f>
        <v/>
      </c>
      <c r="Y3" s="3" t="str">
        <f>IF(VLOOKUP(Y1,一覧!$A$4:$H$51,2)=0,"",VLOOKUP(Y1,一覧!$A$4:$H$51,2))</f>
        <v/>
      </c>
      <c r="Z3" s="3" t="str">
        <f>IF(VLOOKUP(Z1,一覧!$A$4:$H$51,2)=0,"",VLOOKUP(Z1,一覧!$A$4:$H$51,2))</f>
        <v/>
      </c>
      <c r="AA3" s="3" t="str">
        <f>IF(VLOOKUP(AA1,一覧!$A$4:$H$51,2)=0,"",VLOOKUP(AA1,一覧!$A$4:$H$51,2))</f>
        <v/>
      </c>
      <c r="AB3" s="3" t="str">
        <f>IF(VLOOKUP(AB1,一覧!$A$4:$H$51,2)=0,"",VLOOKUP(AB1,一覧!$A$4:$H$51,2))</f>
        <v/>
      </c>
      <c r="AC3" s="3" t="str">
        <f>IF(VLOOKUP(AC1,一覧!$A$4:$H$51,2)=0,"",VLOOKUP(AC1,一覧!$A$4:$H$51,2))</f>
        <v/>
      </c>
      <c r="AD3" s="3" t="str">
        <f>IF(VLOOKUP(AD1,一覧!$A$4:$H$51,2)=0,"",VLOOKUP(AD1,一覧!$A$4:$H$51,2))</f>
        <v/>
      </c>
      <c r="AE3" s="3" t="str">
        <f>IF(VLOOKUP(AE1,一覧!$A$4:$H$51,2)=0,"",VLOOKUP(AE1,一覧!$A$4:$H$51,2))</f>
        <v/>
      </c>
      <c r="AF3" s="3" t="str">
        <f>IF(VLOOKUP(AF1,一覧!$A$4:$H$51,2)=0,"",VLOOKUP(AF1,一覧!$A$4:$H$51,2))</f>
        <v/>
      </c>
      <c r="AG3" s="3" t="str">
        <f>IF(VLOOKUP(AG1,一覧!$A$4:$H$180,2)=0,"",VLOOKUP(AG1,一覧!$A$4:$H$180,2))</f>
        <v/>
      </c>
      <c r="AH3" s="3" t="str">
        <f>IF(VLOOKUP(AH1,一覧!$A$4:$H$51,2)=0,"",VLOOKUP(AH1,一覧!$A$4:$H$51,2))</f>
        <v/>
      </c>
      <c r="AI3" s="3" t="str">
        <f>IF(VLOOKUP(AI1,一覧!$A$4:$H$51,2)=0,"",VLOOKUP(AI1,一覧!$A$4:$H$51,2))</f>
        <v/>
      </c>
      <c r="AJ3" s="3" t="str">
        <f>IF(VLOOKUP(AJ1,一覧!$A$4:$H$51,2)=0,"",VLOOKUP(AJ1,一覧!$A$4:$H$51,2))</f>
        <v/>
      </c>
      <c r="AK3" s="3" t="str">
        <f>IF(VLOOKUP(AK1,一覧!$A$4:$H$51,2)=0,"",VLOOKUP(AK1,一覧!$A$4:$H$51,2))</f>
        <v/>
      </c>
      <c r="AL3" s="3" t="str">
        <f>IF(VLOOKUP(AL1,一覧!$A$4:$H$51,2)=0,"",VLOOKUP(AL1,一覧!$A$4:$H$51,2))</f>
        <v/>
      </c>
      <c r="AM3" s="3" t="str">
        <f>IF(VLOOKUP(AM1,一覧!$A$4:$H$51,2)=0,"",VLOOKUP(AM1,一覧!$A$4:$H$51,2))</f>
        <v/>
      </c>
      <c r="AN3" s="3" t="str">
        <f>IF(VLOOKUP(AN1,一覧!$A$4:$H$51,2)=0,"",VLOOKUP(AN1,一覧!$A$4:$H$51,2))</f>
        <v/>
      </c>
      <c r="AO3" s="3" t="str">
        <f>IF(VLOOKUP(AO1,一覧!$A$4:$H$51,2)=0,"",VLOOKUP(AO1,一覧!$A$4:$H$51,2))</f>
        <v/>
      </c>
      <c r="AP3" s="3" t="str">
        <f>IF(VLOOKUP(AP1,一覧!$A$4:$H$51,2)=0,"",VLOOKUP(AP1,一覧!$A$4:$H$51,2))</f>
        <v/>
      </c>
      <c r="AQ3" s="3" t="str">
        <f>IF(VLOOKUP(AQ1,一覧!$A$4:$H$51,2)=0,"",VLOOKUP(AQ1,一覧!$A$4:$H$51,2))</f>
        <v/>
      </c>
      <c r="AR3" s="3" t="str">
        <f>IF(VLOOKUP(AR1,一覧!$A$4:$H$51,2)=0,"",VLOOKUP(AR1,一覧!$A$4:$H$51,2))</f>
        <v/>
      </c>
      <c r="AS3" s="3" t="str">
        <f>IF(VLOOKUP(AS1,一覧!$A$4:$H$51,2)=0,"",VLOOKUP(AS1,一覧!$A$4:$H$51,2))</f>
        <v/>
      </c>
      <c r="AT3" s="3" t="str">
        <f>IF(VLOOKUP(AT1,一覧!$A$4:$H$51,2)=0,"",VLOOKUP(AT1,一覧!$A$4:$H$51,2))</f>
        <v/>
      </c>
      <c r="AU3" s="3" t="str">
        <f>IF(VLOOKUP(AU1,一覧!$A$4:$H$51,2)=0,"",VLOOKUP(AU1,一覧!$A$4:$H$51,2))</f>
        <v/>
      </c>
      <c r="AV3" s="3" t="str">
        <f>IF(VLOOKUP(AV1,一覧!$A$4:$H$51,2)=0,"",VLOOKUP(AV1,一覧!$A$4:$H$51,2))</f>
        <v/>
      </c>
      <c r="AW3" s="3" t="str">
        <f>IF(VLOOKUP(AW1,一覧!$A$4:$H$51,2)=0,"",VLOOKUP(AW1,一覧!$A$4:$H$51,2))</f>
        <v/>
      </c>
      <c r="AX3" s="3" t="str">
        <f>IF(VLOOKUP(AX1,一覧!$A$4:$H$51,2)=0,"",VLOOKUP(AX1,一覧!$A$4:$H$51,2))</f>
        <v/>
      </c>
      <c r="AY3" s="3" t="str">
        <f>IF(VLOOKUP(AY1,一覧!$A$4:$H$51,2)=0,"",VLOOKUP(AY1,一覧!$A$4:$H$51,2))</f>
        <v/>
      </c>
      <c r="AZ3" s="3" t="str">
        <f>IF(VLOOKUP(AZ1,一覧!$A$4:$H$51,2)=0,"",VLOOKUP(AZ1,一覧!$A$4:$H$51,2))</f>
        <v/>
      </c>
      <c r="BA3" s="3" t="str">
        <f>IF(VLOOKUP(BA1,一覧!$A$4:$H$51,2)=0,"",VLOOKUP(BA1,一覧!$A$4:$H$51,2))</f>
        <v/>
      </c>
      <c r="BB3" s="3" t="str">
        <f>IF(VLOOKUP(BB1,一覧!$A$4:$H$51,2)=0,"",VLOOKUP(BB1,一覧!$A$4:$H$51,2))</f>
        <v/>
      </c>
      <c r="BC3" s="3" t="str">
        <f>IF(VLOOKUP(BC1,一覧!$A$4:$H$51,2)=0,"",VLOOKUP(BC1,一覧!$A$4:$H$51,2))</f>
        <v/>
      </c>
      <c r="BD3" s="3" t="str">
        <f>IF(VLOOKUP(BD1,一覧!$A$4:$H$51,2)=0,"",VLOOKUP(BD1,一覧!$A$4:$H$51,2))</f>
        <v/>
      </c>
      <c r="BE3" s="3" t="str">
        <f>IF(VLOOKUP(BE1,一覧!$A$4:$H$51,2)=0,"",VLOOKUP(BE1,一覧!$A$4:$H$51,2))</f>
        <v/>
      </c>
      <c r="BF3" s="3" t="str">
        <f>IF(VLOOKUP(BF1,一覧!$A$4:$H$51,2)=0,"",VLOOKUP(BF1,一覧!$A$4:$H$51,2))</f>
        <v/>
      </c>
      <c r="BG3" s="3" t="str">
        <f>IF(VLOOKUP(BG1,一覧!$A$4:$H$51,2)=0,"",VLOOKUP(BG1,一覧!$A$4:$H$51,2))</f>
        <v/>
      </c>
      <c r="BH3" s="3" t="str">
        <f>IF(VLOOKUP(BH1,一覧!$A$4:$H$51,2)=0,"",VLOOKUP(BH1,一覧!$A$4:$H$51,2))</f>
        <v/>
      </c>
      <c r="BI3" s="3" t="str">
        <f>IF(VLOOKUP(BI1,一覧!$A$4:$H$51,2)=0,"",VLOOKUP(BI1,一覧!$A$4:$H$51,2))</f>
        <v/>
      </c>
      <c r="BJ3" s="3" t="str">
        <f>IF(VLOOKUP(BJ1,一覧!$A$4:$H$51,2)=0,"",VLOOKUP(BJ1,一覧!$A$4:$H$51,2))</f>
        <v/>
      </c>
      <c r="BK3" s="3" t="str">
        <f>IF(VLOOKUP(BK1,一覧!$A$4:$H$51,2)=0,"",VLOOKUP(BK1,一覧!$A$4:$H$51,2))</f>
        <v/>
      </c>
      <c r="BL3" s="3" t="str">
        <f>IF(VLOOKUP(BL1,一覧!$A$4:$H$51,2)=0,"",VLOOKUP(BL1,一覧!$A$4:$H$51,2))</f>
        <v/>
      </c>
      <c r="BM3" s="3" t="str">
        <f>IF(VLOOKUP(BM1,一覧!$A$4:$H$51,2)=0,"",VLOOKUP(BM1,一覧!$A$4:$H$51,2))</f>
        <v/>
      </c>
      <c r="BN3" s="3" t="str">
        <f>IF(VLOOKUP(BN1,一覧!$A$4:$H$51,2)=0,"",VLOOKUP(BN1,一覧!$A$4:$H$51,2))</f>
        <v/>
      </c>
      <c r="BO3" s="3" t="str">
        <f>IF(VLOOKUP(BO1,一覧!$A$4:$H$51,2)=0,"",VLOOKUP(BO1,一覧!$A$4:$H$51,2))</f>
        <v/>
      </c>
      <c r="BP3" s="3" t="str">
        <f>IF(VLOOKUP(BP1,一覧!$A$4:$H$51,2)=0,"",VLOOKUP(BP1,一覧!$A$4:$H$51,2))</f>
        <v/>
      </c>
      <c r="BQ3" s="3" t="str">
        <f>IF(VLOOKUP(BQ1,一覧!$A$4:$H$51,2)=0,"",VLOOKUP(BQ1,一覧!$A$4:$H$51,2))</f>
        <v/>
      </c>
      <c r="BR3" s="3" t="str">
        <f>IF(VLOOKUP(BR1,一覧!$A$4:$H$51,2)=0,"",VLOOKUP(BR1,一覧!$A$4:$H$51,2))</f>
        <v/>
      </c>
    </row>
    <row r="4" spans="1:70" ht="8.2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341.25" customHeight="1">
      <c r="A5" s="4" t="str">
        <f>VLOOKUP(A1,一覧!$A$4:$H$80,5)</f>
        <v>〇〇　〇〇</v>
      </c>
      <c r="B5" s="4" t="str">
        <f>VLOOKUP(B1,一覧!$A$4:$H$80,5)</f>
        <v>〇〇　〇〇</v>
      </c>
      <c r="C5" s="4" t="str">
        <f>VLOOKUP(C1,一覧!$A$4:$H$80,5)</f>
        <v>〇〇　〇〇</v>
      </c>
      <c r="D5" s="4" t="str">
        <f>VLOOKUP(D1,一覧!$A$4:$H$80,5)</f>
        <v>〇〇　〇〇</v>
      </c>
      <c r="E5" s="4" t="str">
        <f>VLOOKUP(E1,一覧!$A$4:$H$80,5)</f>
        <v>〇〇　〇〇</v>
      </c>
      <c r="F5" s="4" t="str">
        <f>VLOOKUP(F1,一覧!$A$4:$H$80,5)</f>
        <v>〇〇　〇〇</v>
      </c>
      <c r="G5" s="4" t="str">
        <f>VLOOKUP(G1,一覧!$A$4:$H$80,5)</f>
        <v>〇〇　〇〇</v>
      </c>
      <c r="H5" s="4" t="str">
        <f>VLOOKUP(H1,一覧!$A$4:$H$80,5)</f>
        <v>〇〇　〇〇</v>
      </c>
      <c r="I5" s="4" t="str">
        <f>VLOOKUP(I1,一覧!$A$4:$H$80,5)</f>
        <v>〇〇　〇〇</v>
      </c>
      <c r="J5" s="4" t="str">
        <f>VLOOKUP(J1,一覧!$A$4:$H$80,5)</f>
        <v>〇〇　〇〇</v>
      </c>
      <c r="K5" s="4" t="str">
        <f>VLOOKUP(K1,一覧!$A$4:$H$80,5)</f>
        <v>〇〇　〇〇</v>
      </c>
      <c r="L5" s="4" t="str">
        <f>VLOOKUP(L1,一覧!$A$4:$H$80,5)</f>
        <v>〇〇　〇〇</v>
      </c>
      <c r="M5" s="4" t="str">
        <f>VLOOKUP(M1,一覧!$A$4:$H$80,5)</f>
        <v>〇〇　〇〇</v>
      </c>
      <c r="N5" s="4" t="str">
        <f>VLOOKUP(N1,一覧!$A$4:$H$80,5)</f>
        <v>〇〇　〇〇</v>
      </c>
      <c r="O5" s="4" t="str">
        <f>VLOOKUP(O1,一覧!$A$4:$H$80,5)</f>
        <v>〇〇　〇〇</v>
      </c>
      <c r="P5" s="4" t="str">
        <f>VLOOKUP(P1,一覧!$A$4:$H$80,5)</f>
        <v>〇〇　〇〇</v>
      </c>
      <c r="Q5" s="4" t="str">
        <f>VLOOKUP(Q1,一覧!$A$4:$H$80,5)</f>
        <v>〇〇　〇〇</v>
      </c>
      <c r="R5" s="4" t="str">
        <f>VLOOKUP(R1,一覧!$A$4:$H$80,5)</f>
        <v>〇〇　〇〇</v>
      </c>
      <c r="S5" s="4" t="str">
        <f>VLOOKUP(S1,一覧!$A$4:$H$80,5)</f>
        <v>〇〇　〇〇</v>
      </c>
      <c r="T5" s="4" t="str">
        <f>VLOOKUP(T1,一覧!$A$4:$H$80,5)</f>
        <v>〇〇　〇〇</v>
      </c>
      <c r="U5" s="4" t="str">
        <f>VLOOKUP(U1,一覧!$A$4:$H$80,5)</f>
        <v>〇〇　〇〇</v>
      </c>
      <c r="V5" s="4" t="str">
        <f>VLOOKUP(V1,一覧!$A$4:$H$80,5)</f>
        <v>〇〇　〇〇</v>
      </c>
      <c r="W5" s="4" t="str">
        <f>VLOOKUP(W1,一覧!$A$4:$H$80,5)</f>
        <v>〇〇　〇〇</v>
      </c>
      <c r="X5" s="4" t="str">
        <f>VLOOKUP(X1,一覧!$A$4:$H$80,5)</f>
        <v>〇〇　〇〇</v>
      </c>
      <c r="Y5" s="4" t="str">
        <f>VLOOKUP(Y1,一覧!$A$4:$H$80,5)</f>
        <v>〇〇　〇〇</v>
      </c>
      <c r="Z5" s="4" t="str">
        <f>VLOOKUP(Z1,一覧!$A$4:$H$80,5)</f>
        <v>〇〇　〇〇</v>
      </c>
      <c r="AA5" s="4" t="str">
        <f>VLOOKUP(AA1,一覧!$A$4:$H$80,5)</f>
        <v>〇〇　〇〇</v>
      </c>
      <c r="AB5" s="4" t="str">
        <f>VLOOKUP(AB1,一覧!$A$4:$H$80,5)</f>
        <v>〇〇　〇〇</v>
      </c>
      <c r="AC5" s="4" t="str">
        <f>VLOOKUP(AC1,一覧!$A$4:$H$80,5)</f>
        <v>〇〇　〇〇</v>
      </c>
      <c r="AD5" s="4" t="str">
        <f>VLOOKUP(AD1,一覧!$A$4:$H$80,5)</f>
        <v>〇〇　〇〇</v>
      </c>
      <c r="AE5" s="4" t="str">
        <f>VLOOKUP(AE1,一覧!$A$4:$H$80,5)</f>
        <v>〇〇　〇〇</v>
      </c>
      <c r="AF5" s="4" t="str">
        <f>VLOOKUP(AF1,一覧!$A$4:$H$80,5)</f>
        <v>〇〇　〇〇</v>
      </c>
      <c r="AG5" s="4" t="str">
        <f>VLOOKUP(AG1,一覧!$A$4:$H$80,5)</f>
        <v>〇〇　〇〇</v>
      </c>
      <c r="AH5" s="4" t="str">
        <f>VLOOKUP(AH1,一覧!$A$4:$H$80,5)</f>
        <v>〇〇　〇〇</v>
      </c>
      <c r="AI5" s="4" t="str">
        <f>VLOOKUP(AI1,一覧!$A$4:$H$80,5)</f>
        <v>〇〇　〇〇</v>
      </c>
      <c r="AJ5" s="4" t="str">
        <f>IF(VLOOKUP(AJ1,一覧!$A$4:$H$80,5)=0,"",VLOOKUP(AJ1,一覧!$A$4:$H$80,5))</f>
        <v>〇〇　〇〇</v>
      </c>
      <c r="AK5" s="4" t="str">
        <f>IF(VLOOKUP(AK1,一覧!$A$4:$H$80,5)=0,"",VLOOKUP(AK1,一覧!$A$4:$H$80,5))</f>
        <v>〇〇　〇〇</v>
      </c>
      <c r="AL5" s="4" t="str">
        <f>IF(VLOOKUP(AL1,一覧!$A$4:$H$80,5)=0,"",VLOOKUP(AL1,一覧!$A$4:$H$80,5))</f>
        <v/>
      </c>
      <c r="AM5" s="4" t="str">
        <f>IF(VLOOKUP(AM1,一覧!$A$4:$H$80,5)=0,"",VLOOKUP(AM1,一覧!$A$4:$H$80,5))</f>
        <v/>
      </c>
      <c r="AN5" s="4" t="str">
        <f>IF(VLOOKUP(AN1,一覧!$A$4:$H$80,5)=0,"",VLOOKUP(AN1,一覧!$A$4:$H$80,5))</f>
        <v/>
      </c>
      <c r="AO5" s="4" t="str">
        <f>IF(VLOOKUP(AO1,一覧!$A$4:$H$80,5)=0,"",VLOOKUP(AO1,一覧!$A$4:$H$80,5))</f>
        <v/>
      </c>
      <c r="AP5" s="4" t="str">
        <f>IF(VLOOKUP(AP1,一覧!$A$4:$H$80,5)=0,"",VLOOKUP(AP1,一覧!$A$4:$H$80,5))</f>
        <v/>
      </c>
      <c r="AQ5" s="4" t="str">
        <f>IF(VLOOKUP(AQ1,一覧!$A$4:$H$80,5)=0,"",VLOOKUP(AQ1,一覧!$A$4:$H$80,5))</f>
        <v/>
      </c>
      <c r="AR5" s="4" t="str">
        <f>IF(VLOOKUP(AR1,一覧!$A$4:$H$80,5)=0,"",VLOOKUP(AR1,一覧!$A$4:$H$80,5))</f>
        <v/>
      </c>
      <c r="AS5" s="4" t="str">
        <f>IF(VLOOKUP(AS1,一覧!$A$4:$H$80,5)=0,"",VLOOKUP(AS1,一覧!$A$4:$H$80,5))</f>
        <v/>
      </c>
      <c r="AT5" s="4" t="str">
        <f>IF(VLOOKUP(AT1,一覧!$A$4:$H$80,5)=0,"",VLOOKUP(AT1,一覧!$A$4:$H$80,5))</f>
        <v/>
      </c>
      <c r="AU5" s="4" t="str">
        <f>IF(VLOOKUP(AU1,一覧!$A$4:$H$80,5)=0,"",VLOOKUP(AU1,一覧!$A$4:$H$80,5))</f>
        <v/>
      </c>
      <c r="AV5" s="4" t="str">
        <f>IF(VLOOKUP(AV1,一覧!$A$4:$H$80,5)=0,"",VLOOKUP(AV1,一覧!$A$4:$H$80,5))</f>
        <v/>
      </c>
      <c r="AW5" s="4" t="str">
        <f>IF(VLOOKUP(AW1,一覧!$A$4:$H$80,5)=0,"",VLOOKUP(AW1,一覧!$A$4:$H$80,5))</f>
        <v/>
      </c>
      <c r="AX5" s="4" t="str">
        <f>IF(VLOOKUP(AX1,一覧!$A$4:$H$80,5)=0,"",VLOOKUP(AX1,一覧!$A$4:$H$80,5))</f>
        <v/>
      </c>
      <c r="AY5" s="4">
        <f>IF(VLOOKUP(AY1,一覧!$A$4:$H$80,5)=0,"",VLOOKUP(AY1,一覧!$A$4:$H$80,5))</f>
        <v>5000</v>
      </c>
      <c r="AZ5" s="4">
        <f>IF(VLOOKUP(AZ1,一覧!$A$4:$H$80,5)=0,"",VLOOKUP(AZ1,一覧!$A$4:$H$80,5))</f>
        <v>5000</v>
      </c>
      <c r="BA5" s="4">
        <f>IF(VLOOKUP(BA1,一覧!$A$4:$H$80,5)=0,"",VLOOKUP(BA1,一覧!$A$4:$H$80,5))</f>
        <v>5000</v>
      </c>
      <c r="BB5" s="4">
        <f>IF(VLOOKUP(BB1,一覧!$A$4:$H$80,5)=0,"",VLOOKUP(BB1,一覧!$A$4:$H$80,5))</f>
        <v>5000</v>
      </c>
      <c r="BC5" s="4">
        <f>IF(VLOOKUP(BC1,一覧!$A$4:$H$80,5)=0,"",VLOOKUP(BC1,一覧!$A$4:$H$80,5))</f>
        <v>5000</v>
      </c>
      <c r="BD5" s="4">
        <f>IF(VLOOKUP(BD1,一覧!$A$4:$H$80,5)=0,"",VLOOKUP(BD1,一覧!$A$4:$H$80,5))</f>
        <v>5000</v>
      </c>
      <c r="BE5" s="4">
        <f>IF(VLOOKUP(BE1,一覧!$A$4:$H$80,5)=0,"",VLOOKUP(BE1,一覧!$A$4:$H$80,5))</f>
        <v>5000</v>
      </c>
      <c r="BF5" s="4">
        <f>IF(VLOOKUP(BF1,一覧!$A$4:$H$80,5)=0,"",VLOOKUP(BF1,一覧!$A$4:$H$80,5))</f>
        <v>5000</v>
      </c>
      <c r="BG5" s="4">
        <f>IF(VLOOKUP(BG1,一覧!$A$4:$H$80,5)=0,"",VLOOKUP(BG1,一覧!$A$4:$H$80,5))</f>
        <v>5000</v>
      </c>
      <c r="BH5" s="4">
        <f>IF(VLOOKUP(BH1,一覧!$A$4:$H$80,5)=0,"",VLOOKUP(BH1,一覧!$A$4:$H$80,5))</f>
        <v>5000</v>
      </c>
      <c r="BI5" s="4">
        <f>IF(VLOOKUP(BI1,一覧!$A$4:$H$80,5)=0,"",VLOOKUP(BI1,一覧!$A$4:$H$80,5))</f>
        <v>5000</v>
      </c>
      <c r="BJ5" s="4">
        <f>IF(VLOOKUP(BJ1,一覧!$A$4:$H$80,5)=0,"",VLOOKUP(BJ1,一覧!$A$4:$H$80,5))</f>
        <v>5000</v>
      </c>
      <c r="BK5" s="4">
        <f>IF(VLOOKUP(BK1,一覧!$A$4:$H$80,5)=0,"",VLOOKUP(BK1,一覧!$A$4:$H$80,5))</f>
        <v>5000</v>
      </c>
      <c r="BL5" s="4">
        <f>IF(VLOOKUP(BL1,一覧!$A$4:$H$80,5)=0,"",VLOOKUP(BL1,一覧!$A$4:$H$80,5))</f>
        <v>5000</v>
      </c>
      <c r="BM5" s="4">
        <f>IF(VLOOKUP(BM1,一覧!$A$4:$H$80,5)=0,"",VLOOKUP(BM1,一覧!$A$4:$H$80,5))</f>
        <v>5000</v>
      </c>
      <c r="BN5" s="4">
        <f>IF(VLOOKUP(BN1,一覧!$A$4:$H$80,5)=0,"",VLOOKUP(BN1,一覧!$A$4:$H$80,5))</f>
        <v>5000</v>
      </c>
      <c r="BO5" s="4">
        <f>IF(VLOOKUP(BO1,一覧!$A$4:$H$80,5)=0,"",VLOOKUP(BO1,一覧!$A$4:$H$80,5))</f>
        <v>5000</v>
      </c>
      <c r="BP5" s="4">
        <f>IF(VLOOKUP(BP1,一覧!$A$4:$H$80,5)=0,"",VLOOKUP(BP1,一覧!$A$4:$H$80,5))</f>
        <v>5000</v>
      </c>
      <c r="BQ5" s="4">
        <f>IF(VLOOKUP(BQ1,一覧!$A$4:$H$80,5)=0,"",VLOOKUP(BQ1,一覧!$A$4:$H$80,5))</f>
        <v>5000</v>
      </c>
      <c r="BR5" s="4">
        <f>IF(VLOOKUP(BR1,一覧!$A$4:$H$80,5)=0,"",VLOOKUP(BR1,一覧!$A$4:$H$80,5))</f>
        <v>5000</v>
      </c>
    </row>
    <row r="6" spans="1:70" ht="54.75" customHeight="1">
      <c r="A6" s="5" t="s">
        <v>0</v>
      </c>
      <c r="B6" s="5" t="s">
        <v>0</v>
      </c>
      <c r="C6" s="5" t="s">
        <v>0</v>
      </c>
      <c r="D6" s="5" t="s">
        <v>0</v>
      </c>
      <c r="E6" s="5" t="s">
        <v>0</v>
      </c>
      <c r="F6" s="5" t="s">
        <v>0</v>
      </c>
      <c r="G6" s="5" t="s">
        <v>0</v>
      </c>
      <c r="H6" s="5" t="s">
        <v>0</v>
      </c>
      <c r="I6" s="5" t="s">
        <v>0</v>
      </c>
      <c r="J6" s="5" t="s">
        <v>0</v>
      </c>
      <c r="K6" s="5" t="s">
        <v>0</v>
      </c>
      <c r="L6" s="5" t="s">
        <v>0</v>
      </c>
      <c r="M6" s="5" t="s">
        <v>0</v>
      </c>
      <c r="N6" s="5" t="s">
        <v>0</v>
      </c>
      <c r="O6" s="5" t="s">
        <v>0</v>
      </c>
      <c r="P6" s="5" t="s">
        <v>0</v>
      </c>
      <c r="Q6" s="5" t="s">
        <v>0</v>
      </c>
      <c r="R6" s="5" t="s">
        <v>0</v>
      </c>
      <c r="S6" s="5" t="s">
        <v>0</v>
      </c>
      <c r="T6" s="5" t="s">
        <v>0</v>
      </c>
      <c r="U6" s="5" t="s">
        <v>0</v>
      </c>
      <c r="V6" s="5" t="s">
        <v>0</v>
      </c>
      <c r="W6" s="5" t="s">
        <v>0</v>
      </c>
      <c r="X6" s="5" t="s">
        <v>0</v>
      </c>
      <c r="Y6" s="5" t="s">
        <v>0</v>
      </c>
      <c r="Z6" s="5" t="s">
        <v>0</v>
      </c>
      <c r="AA6" s="5" t="s">
        <v>0</v>
      </c>
      <c r="AB6" s="5" t="s">
        <v>0</v>
      </c>
      <c r="AC6" s="5" t="s">
        <v>0</v>
      </c>
      <c r="AD6" s="5" t="s">
        <v>0</v>
      </c>
      <c r="AE6" s="5" t="s">
        <v>0</v>
      </c>
      <c r="AF6" s="5" t="s">
        <v>0</v>
      </c>
      <c r="AG6" s="5" t="s">
        <v>0</v>
      </c>
      <c r="AH6" s="5" t="s">
        <v>0</v>
      </c>
      <c r="AI6" s="5" t="s">
        <v>0</v>
      </c>
      <c r="AJ6" s="5" t="s">
        <v>0</v>
      </c>
      <c r="AK6" s="5" t="s">
        <v>0</v>
      </c>
      <c r="AL6" s="5" t="s">
        <v>0</v>
      </c>
      <c r="AM6" s="5" t="s">
        <v>0</v>
      </c>
      <c r="AN6" s="5"/>
      <c r="AO6" s="5" t="s">
        <v>0</v>
      </c>
      <c r="AP6" s="5" t="s">
        <v>0</v>
      </c>
      <c r="AQ6" s="5" t="s">
        <v>0</v>
      </c>
      <c r="AR6" s="5" t="s">
        <v>0</v>
      </c>
      <c r="AS6" s="5" t="s">
        <v>0</v>
      </c>
      <c r="AT6" s="5" t="s">
        <v>0</v>
      </c>
      <c r="AU6" s="5" t="s">
        <v>0</v>
      </c>
      <c r="AV6" s="5" t="s">
        <v>0</v>
      </c>
      <c r="AW6" s="5" t="s">
        <v>0</v>
      </c>
      <c r="AX6" s="5" t="s">
        <v>0</v>
      </c>
      <c r="AY6" s="5" t="s">
        <v>0</v>
      </c>
      <c r="AZ6" s="5" t="s">
        <v>0</v>
      </c>
      <c r="BA6" s="5" t="s">
        <v>0</v>
      </c>
      <c r="BB6" s="5" t="s">
        <v>0</v>
      </c>
      <c r="BC6" s="5" t="s">
        <v>0</v>
      </c>
      <c r="BD6" s="5" t="s">
        <v>0</v>
      </c>
      <c r="BE6" s="5" t="s">
        <v>0</v>
      </c>
      <c r="BF6" s="5" t="s">
        <v>0</v>
      </c>
      <c r="BG6" s="5" t="s">
        <v>0</v>
      </c>
      <c r="BH6" s="5" t="s">
        <v>0</v>
      </c>
      <c r="BI6" s="5" t="s">
        <v>0</v>
      </c>
      <c r="BJ6" s="5" t="s">
        <v>0</v>
      </c>
      <c r="BK6" s="5" t="s">
        <v>0</v>
      </c>
      <c r="BL6" s="5" t="s">
        <v>0</v>
      </c>
      <c r="BM6" s="5" t="s">
        <v>0</v>
      </c>
      <c r="BN6" s="5" t="s">
        <v>0</v>
      </c>
      <c r="BO6" s="5" t="s">
        <v>0</v>
      </c>
      <c r="BP6" s="5" t="s">
        <v>0</v>
      </c>
      <c r="BQ6" s="5" t="s">
        <v>0</v>
      </c>
      <c r="BR6" s="5" t="s">
        <v>0</v>
      </c>
    </row>
    <row r="7" spans="1:70" ht="116.25" customHeight="1">
      <c r="A7" s="2" t="str">
        <f>VLOOKUP(A1,一覧!$A$4:$H$51,4)</f>
        <v>退職（△△市立〇〇学校へ）</v>
      </c>
      <c r="B7" s="2" t="str">
        <f>VLOOKUP(B1,一覧!$A$4:$H$51,4)</f>
        <v>△△市立〇〇学校へ</v>
      </c>
      <c r="C7" s="2" t="str">
        <f>VLOOKUP(C1,一覧!$A$4:$H$51,4)</f>
        <v>△△市立〇〇学校へ</v>
      </c>
      <c r="D7" s="2" t="str">
        <f>VLOOKUP(D1,一覧!$A$4:$H$51,4)</f>
        <v>△△市立〇〇学校へ　</v>
      </c>
      <c r="E7" s="2" t="str">
        <f>VLOOKUP(E1,一覧!$A$4:$H$51,4)</f>
        <v>△△市立〇〇学校へ</v>
      </c>
      <c r="F7" s="2" t="str">
        <f>VLOOKUP(F1,一覧!$A$4:$H$51,4)</f>
        <v>△△市立〇〇学校へ</v>
      </c>
      <c r="G7" s="2" t="str">
        <f>VLOOKUP(G1,一覧!$A$4:$H$51,4)</f>
        <v>２の１あいう　４の１えお太　６の２かきく</v>
      </c>
      <c r="H7" s="2" t="str">
        <f>VLOOKUP(H1,一覧!$A$4:$H$51,4)</f>
        <v>２の１あいう　４の１えお太　６の３かきく</v>
      </c>
      <c r="I7" s="2" t="str">
        <f>VLOOKUP(I1,一覧!$A$4:$H$51,4)</f>
        <v>２の１あいう　４の１えお太　６の４かきく</v>
      </c>
      <c r="J7" s="2" t="str">
        <f>VLOOKUP(J1,一覧!$A$4:$H$51,4)</f>
        <v>２の１あいう　４の１えお太　６の５かきく</v>
      </c>
      <c r="K7" s="2" t="str">
        <f>VLOOKUP(K1,一覧!$A$4:$H$51,4)</f>
        <v>２の１あいう　４の１えお太　６の６かきく</v>
      </c>
      <c r="L7" s="2" t="str">
        <f>VLOOKUP(L1,一覧!$A$4:$H$51,4)</f>
        <v>２の１あいう　４の１えお太　６の７かきく</v>
      </c>
      <c r="M7" s="2" t="str">
        <f>VLOOKUP(M1,一覧!$A$4:$H$51,4)</f>
        <v>２の１あいう　４の１えお太　６の８かきく</v>
      </c>
      <c r="N7" s="2" t="str">
        <f>VLOOKUP(N1,一覧!$A$4:$H$51,4)</f>
        <v>校　長</v>
      </c>
      <c r="O7" s="2" t="str">
        <f>VLOOKUP(O1,一覧!$A$4:$H$51,4)</f>
        <v>教　頭</v>
      </c>
      <c r="P7" s="2" t="str">
        <f>VLOOKUP(P1,一覧!$A$4:$H$51,4)</f>
        <v>教務主任</v>
      </c>
      <c r="Q7" s="2" t="str">
        <f>VLOOKUP(Q1,一覧!$A$4:$H$51,4)</f>
        <v>生活指導主任</v>
      </c>
      <c r="R7" s="2" t="str">
        <f>VLOOKUP(R1,一覧!$A$4:$H$51,4)</f>
        <v>生活指導副任</v>
      </c>
      <c r="S7" s="2" t="str">
        <f>VLOOKUP(S1,一覧!$A$4:$H$51,4)</f>
        <v>〇〇の教室担当</v>
      </c>
      <c r="T7" s="2" t="str">
        <f>VLOOKUP(T1,一覧!$A$4:$H$51,4)</f>
        <v>養護教諭</v>
      </c>
      <c r="U7" s="2" t="str">
        <f>VLOOKUP(U1,一覧!$A$4:$H$51,4)</f>
        <v>栄養教諭</v>
      </c>
      <c r="V7" s="2" t="str">
        <f>VLOOKUP(V1,一覧!$A$4:$H$51,4)</f>
        <v>１年１組担任</v>
      </c>
      <c r="W7" s="2" t="str">
        <f>VLOOKUP(W1,一覧!$A$4:$H$51,4)</f>
        <v>１年２組担任</v>
      </c>
      <c r="X7" s="7"/>
      <c r="Y7" s="2" t="str">
        <f>VLOOKUP(Y1,一覧!$A$4:$H$51,4)</f>
        <v>２年２組担任</v>
      </c>
      <c r="Z7" s="2" t="str">
        <f>VLOOKUP(Z1,一覧!$A$4:$H$51,4)</f>
        <v>３年１組担任</v>
      </c>
      <c r="AA7" s="2" t="str">
        <f>VLOOKUP(AA1,一覧!$A$4:$H$51,4)</f>
        <v>３年２組担任</v>
      </c>
      <c r="AB7" s="2" t="str">
        <f>VLOOKUP(AB1,一覧!$A$4:$H$51,4)</f>
        <v>４年１組担任</v>
      </c>
      <c r="AC7" s="2" t="str">
        <f>VLOOKUP(AC1,一覧!$A$4:$H$51,4)</f>
        <v>４年２組担任</v>
      </c>
      <c r="AD7" s="2" t="str">
        <f>VLOOKUP(AD1,一覧!$A$4:$H$51,4)</f>
        <v>５年１組担任</v>
      </c>
      <c r="AE7" s="2" t="str">
        <f>VLOOKUP(AE1,一覧!$A$4:$H$51,4)</f>
        <v>５年２組担任</v>
      </c>
      <c r="AF7" s="2" t="str">
        <f>VLOOKUP(AF1,一覧!$A$4:$H$51,4)</f>
        <v>６年１組担任</v>
      </c>
      <c r="AG7" s="2" t="str">
        <f>VLOOKUP(AG1,一覧!$A$4:$H$51,4)</f>
        <v>６年２組担任</v>
      </c>
      <c r="AH7" s="2" t="str">
        <f>VLOOKUP(AH1,一覧!$A$4:$H$51,4)</f>
        <v>特別支援学級１組担任</v>
      </c>
      <c r="AI7" s="2" t="str">
        <f>VLOOKUP(AI1,一覧!$A$4:$H$51,4)</f>
        <v>特別支援学級２組担任</v>
      </c>
      <c r="AJ7" s="2" t="str">
        <f>VLOOKUP(AJ1,一覧!$A$4:$H$51,4)</f>
        <v>特別支援学級３組担任</v>
      </c>
      <c r="AK7" s="2" t="str">
        <f>VLOOKUP(AK1,一覧!$A$4:$H$51,4)</f>
        <v>用務員</v>
      </c>
      <c r="AL7" s="2">
        <f>VLOOKUP(AL1,一覧!$A$4:$H$51,4)</f>
        <v>0</v>
      </c>
      <c r="AM7" s="2">
        <f>VLOOKUP(AM1,一覧!$A$4:$H$51,4)</f>
        <v>0</v>
      </c>
      <c r="AN7" s="2">
        <f>VLOOKUP(AN1,一覧!$A$4:$H$51,4)</f>
        <v>0</v>
      </c>
      <c r="AO7" s="2">
        <f>VLOOKUP(AO1,一覧!$A$4:$H$51,4)</f>
        <v>0</v>
      </c>
      <c r="AP7" s="2">
        <f>VLOOKUP(AP1,一覧!$A$4:$H$51,4)</f>
        <v>0</v>
      </c>
    </row>
    <row r="8" spans="1:70">
      <c r="X8" s="7"/>
    </row>
    <row r="9" spans="1:70">
      <c r="U9" s="6"/>
      <c r="X9" s="7"/>
    </row>
    <row r="10" spans="1:70">
      <c r="X10" s="7"/>
    </row>
    <row r="11" spans="1:70">
      <c r="X11" s="7"/>
    </row>
    <row r="12" spans="1:70">
      <c r="X12" s="7"/>
    </row>
    <row r="13" spans="1:70">
      <c r="X13" s="7"/>
    </row>
    <row r="14" spans="1:70">
      <c r="X14" s="7"/>
    </row>
    <row r="15" spans="1:70">
      <c r="X15" s="7"/>
    </row>
    <row r="16" spans="1:70">
      <c r="X16" s="7"/>
    </row>
    <row r="17" spans="24:24">
      <c r="X17" s="7"/>
    </row>
    <row r="18" spans="24:24">
      <c r="X18" s="7"/>
    </row>
    <row r="19" spans="24:24">
      <c r="X19" s="7"/>
    </row>
    <row r="20" spans="24:24">
      <c r="X20" s="7"/>
    </row>
    <row r="21" spans="24:24">
      <c r="X21" s="7"/>
    </row>
    <row r="22" spans="24:24">
      <c r="X22" s="7"/>
    </row>
    <row r="23" spans="24:24">
      <c r="X23" s="7"/>
    </row>
    <row r="24" spans="24:24">
      <c r="X24" s="7"/>
    </row>
    <row r="25" spans="24:24">
      <c r="X25" s="7"/>
    </row>
  </sheetData>
  <phoneticPr fontId="1"/>
  <pageMargins left="0.23" right="0.24" top="0.7" bottom="0.37" header="0.2" footer="0.2"/>
  <pageSetup paperSize="9" scale="96" orientation="landscape" verticalDpi="300" r:id="rId1"/>
  <headerFooter alignWithMargins="0"/>
  <colBreaks count="2" manualBreakCount="2">
    <brk id="4" min="1" max="5" man="1"/>
    <brk id="37" min="1" max="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21"/>
  <sheetViews>
    <sheetView tabSelected="1" view="pageBreakPreview" zoomScale="80" zoomScaleNormal="100" zoomScaleSheetLayoutView="80" workbookViewId="0">
      <selection activeCell="A2" sqref="A2"/>
    </sheetView>
  </sheetViews>
  <sheetFormatPr defaultRowHeight="13.5"/>
  <cols>
    <col min="3" max="3" width="5.625" customWidth="1"/>
    <col min="4" max="4" width="7.375" customWidth="1"/>
    <col min="5" max="5" width="25.125" customWidth="1"/>
    <col min="6" max="6" width="11.25" customWidth="1"/>
    <col min="7" max="7" width="8.75" customWidth="1"/>
    <col min="8" max="8" width="24.875" customWidth="1"/>
  </cols>
  <sheetData>
    <row r="1" spans="1:8">
      <c r="A1">
        <v>11</v>
      </c>
      <c r="B1">
        <f>A1+1</f>
        <v>12</v>
      </c>
      <c r="D1" t="str">
        <f>IF(VLOOKUP(A1,一覧!$A$4:$E$51,2)=0,"",VLOOKUP(A1,一覧!$A$4:$E$51,2))</f>
        <v/>
      </c>
      <c r="G1" t="str">
        <f>IF(VLOOKUP(B1,一覧!$A$4:$E$51,2)=0,"",VLOOKUP(B1,一覧!$A$4:$E$51,2))</f>
        <v/>
      </c>
    </row>
    <row r="2" spans="1:8" ht="37.5" customHeight="1">
      <c r="D2" s="57" t="str">
        <f>IF(VLOOKUP(A1,一覧!$A$4:$E$51,3)=0,"",VLOOKUP(A1,一覧!$A$4:$E$51,3))</f>
        <v>保護者</v>
      </c>
      <c r="E2" s="60"/>
      <c r="G2" s="57" t="str">
        <f>IF(VLOOKUP(B1,一覧!$A$4:$E$51,3)=0,"",VLOOKUP(B1,一覧!$A$4:$E$51,3))</f>
        <v>保護者</v>
      </c>
      <c r="H2" s="60"/>
    </row>
    <row r="3" spans="1:8" ht="37.5" customHeight="1">
      <c r="D3" s="61" t="str">
        <f>VLOOKUP(A1,一覧!$A$4:$E$51,4)</f>
        <v>２の１あいう　４の１えお太　６の６かきく</v>
      </c>
      <c r="E3" s="59"/>
      <c r="G3" s="61" t="str">
        <f>IF(VLOOKUP(B1,一覧!$A$4:$E$51,4)=0,"",VLOOKUP(B1,一覧!$A$4:$E$51,4))</f>
        <v>２の１あいう　４の１えお太　６の７かきく</v>
      </c>
      <c r="H3" s="59"/>
    </row>
    <row r="4" spans="1:8" ht="60" customHeight="1">
      <c r="E4" s="40" t="str">
        <f>IF(VLOOKUP(A1,一覧!$A$4:$E$51,5)=0,"",VLOOKUP(A1,一覧!$A$4:$E$51,5))</f>
        <v>〇〇　〇〇</v>
      </c>
      <c r="H4" s="40" t="str">
        <f>IF(VLOOKUP(B1,一覧!$A$4:$E$51,5)=0,"",VLOOKUP(B1,一覧!$A$4:$E$51,5))</f>
        <v>〇〇　〇〇</v>
      </c>
    </row>
    <row r="5" spans="1:8" ht="32.25" customHeight="1">
      <c r="A5">
        <f>B1+1</f>
        <v>13</v>
      </c>
      <c r="B5">
        <f>A5+1</f>
        <v>14</v>
      </c>
    </row>
    <row r="6" spans="1:8" ht="37.5" customHeight="1">
      <c r="D6" s="57" t="str">
        <f>IF(VLOOKUP(A5,一覧!$A$4:$E$51,3)=0,"",VLOOKUP(A5,一覧!$A$4:$E$51,3))</f>
        <v>保護者</v>
      </c>
      <c r="E6" s="58"/>
      <c r="G6" s="57" t="str">
        <f>IF(VLOOKUP(B5,一覧!$A$4:$E$51,3)=0,"",VLOOKUP(B5,一覧!$A$4:$E$51,3))</f>
        <v>教職員</v>
      </c>
      <c r="H6" s="58"/>
    </row>
    <row r="7" spans="1:8" ht="37.5" customHeight="1">
      <c r="D7" s="55" t="str">
        <f>VLOOKUP(A5,一覧!$A$4:$E$51,4)</f>
        <v>２の１あいう　４の１えお太　６の８かきく</v>
      </c>
      <c r="E7" s="59"/>
      <c r="G7" s="55" t="str">
        <f>IF(VLOOKUP(B5,一覧!$A$4:$E$51,4)=0,"",VLOOKUP(B5,一覧!$A$4:$E$51,4))</f>
        <v>校　長</v>
      </c>
      <c r="H7" s="59"/>
    </row>
    <row r="8" spans="1:8" ht="60" customHeight="1">
      <c r="E8" s="40" t="str">
        <f>IF(VLOOKUP(A5,一覧!$A$4:$E$51,5)=0,"",VLOOKUP(A5,一覧!$A$4:$E$51,5))</f>
        <v>〇〇　〇〇</v>
      </c>
      <c r="H8" s="40" t="str">
        <f>IF(VLOOKUP(B5,一覧!$A$4:$E$51,5)=0,"",VLOOKUP(B5,一覧!$A$4:$E$51,5))</f>
        <v>〇〇　〇〇</v>
      </c>
    </row>
    <row r="9" spans="1:8" ht="32.25" customHeight="1">
      <c r="A9">
        <f>B5+1</f>
        <v>15</v>
      </c>
      <c r="B9">
        <f>A9+1</f>
        <v>16</v>
      </c>
    </row>
    <row r="10" spans="1:8" ht="37.5" customHeight="1">
      <c r="D10" s="57" t="str">
        <f>IF(VLOOKUP(A9,一覧!$A$4:$E$51,3)=0,"",VLOOKUP(A9,一覧!$A$4:$E$51,3))</f>
        <v>教職員</v>
      </c>
      <c r="E10" s="58"/>
      <c r="G10" s="57" t="str">
        <f>IF(VLOOKUP(B9,一覧!$A$4:$E$51,3)=0,"",VLOOKUP(B9,一覧!$A$4:$E$51,3))</f>
        <v>教職員</v>
      </c>
      <c r="H10" s="58"/>
    </row>
    <row r="11" spans="1:8" ht="37.5" customHeight="1">
      <c r="D11" s="54" t="str">
        <f>VLOOKUP(A9,一覧!$A$4:$E$51,4)</f>
        <v>教　頭</v>
      </c>
      <c r="E11" s="54"/>
      <c r="G11" s="55" t="str">
        <f>IF(VLOOKUP(B9,一覧!$A$4:$E$51,4)=0,"",VLOOKUP(B9,一覧!$A$4:$E$51,4))</f>
        <v>教務主任</v>
      </c>
      <c r="H11" s="56"/>
    </row>
    <row r="12" spans="1:8" ht="60" customHeight="1">
      <c r="E12" s="40" t="str">
        <f>IF(VLOOKUP(A9,一覧!$A$4:$E$51,5)=0,"",VLOOKUP(A9,一覧!$A$4:$E$51,5))</f>
        <v>〇〇　〇〇</v>
      </c>
      <c r="H12" s="40" t="str">
        <f>IF(VLOOKUP(B9,一覧!$A$4:$E$51,5)=0,"",VLOOKUP(B9,一覧!$A$4:$E$51,5))</f>
        <v>〇〇　〇〇</v>
      </c>
    </row>
    <row r="13" spans="1:8" ht="39" customHeight="1">
      <c r="A13">
        <f>B9+1</f>
        <v>17</v>
      </c>
      <c r="B13">
        <f>A13+1</f>
        <v>18</v>
      </c>
    </row>
    <row r="14" spans="1:8" ht="37.5" customHeight="1">
      <c r="D14" s="57" t="str">
        <f>IF(VLOOKUP(A13,一覧!$A$4:$E$51,3)=0,"",VLOOKUP(A13,一覧!$A$4:$E$51,3))</f>
        <v>教職員</v>
      </c>
      <c r="E14" s="58"/>
      <c r="G14" s="57" t="str">
        <f>IF(VLOOKUP(B13,一覧!$A$4:$E$51,3)=0,"",VLOOKUP(B13,一覧!$A$4:$E$51,3))</f>
        <v>教職員</v>
      </c>
      <c r="H14" s="58"/>
    </row>
    <row r="15" spans="1:8" ht="37.5" customHeight="1">
      <c r="D15" s="55" t="str">
        <f>VLOOKUP(A13,一覧!$A$4:$E$51,4)</f>
        <v>生活指導主任</v>
      </c>
      <c r="E15" s="59"/>
      <c r="G15" s="55" t="str">
        <f>IF(VLOOKUP(B13,一覧!$A$4:$E$51,4)=0,"",VLOOKUP(B13,一覧!$A$4:$E$51,4))</f>
        <v>生活指導副任</v>
      </c>
      <c r="H15" s="59"/>
    </row>
    <row r="16" spans="1:8" ht="61.5" customHeight="1">
      <c r="E16" s="40" t="str">
        <f>IF(VLOOKUP(A13,一覧!$A$4:$E$51,5)=0,"",VLOOKUP(A13,一覧!$A$4:$E$51,5))</f>
        <v>〇〇　〇〇</v>
      </c>
      <c r="H16" s="40" t="str">
        <f>IF(VLOOKUP(B13,一覧!$A$4:$E$51,5)=0,"",VLOOKUP(B13,一覧!$A$4:$E$51,5))</f>
        <v>〇〇　〇〇</v>
      </c>
    </row>
    <row r="17" spans="1:8" ht="40.5" customHeight="1">
      <c r="A17">
        <f>B13+1</f>
        <v>19</v>
      </c>
      <c r="B17">
        <f>A17+1</f>
        <v>20</v>
      </c>
    </row>
    <row r="18" spans="1:8" ht="37.5" customHeight="1">
      <c r="D18" s="57" t="str">
        <f>IF(VLOOKUP(A17,一覧!$A$4:$E$51,3)=0,"",VLOOKUP(A17,一覧!$A$4:$E$51,3))</f>
        <v>教職員</v>
      </c>
      <c r="E18" s="58"/>
      <c r="G18" s="57" t="str">
        <f>IF(VLOOKUP(B17,一覧!$A$4:$E$51,3)=0,"",VLOOKUP(B17,一覧!$A$4:$E$51,3))</f>
        <v>教職員</v>
      </c>
      <c r="H18" s="58"/>
    </row>
    <row r="19" spans="1:8" ht="37.5" customHeight="1">
      <c r="D19" s="55" t="str">
        <f>VLOOKUP(A17,一覧!$A$4:$E$51,4)</f>
        <v>〇〇の教室担当</v>
      </c>
      <c r="E19" s="59"/>
      <c r="G19" s="55" t="str">
        <f>IF(VLOOKUP(B17,一覧!$A$4:$E$51,4)=0,"",VLOOKUP(B17,一覧!$A$4:$E$51,4))</f>
        <v>養護教諭</v>
      </c>
      <c r="H19" s="59"/>
    </row>
    <row r="20" spans="1:8" ht="50.25" customHeight="1">
      <c r="E20" s="40" t="str">
        <f>IF(VLOOKUP(A17,一覧!$A$4:$E$51,5)=0,"",VLOOKUP(A17,一覧!$A$4:$E$51,5))</f>
        <v>〇〇　〇〇</v>
      </c>
      <c r="H20" s="40" t="str">
        <f>IF(VLOOKUP(B17,一覧!$A$4:$E$51,5)=0,"",VLOOKUP(B17,一覧!$A$4:$E$51,5))</f>
        <v>〇〇　〇〇</v>
      </c>
    </row>
    <row r="21" spans="1:8" ht="21.75" customHeight="1"/>
  </sheetData>
  <mergeCells count="20">
    <mergeCell ref="D2:E2"/>
    <mergeCell ref="D3:E3"/>
    <mergeCell ref="G2:H2"/>
    <mergeCell ref="G3:H3"/>
    <mergeCell ref="D10:E10"/>
    <mergeCell ref="G10:H10"/>
    <mergeCell ref="G6:H6"/>
    <mergeCell ref="G7:H7"/>
    <mergeCell ref="D6:E6"/>
    <mergeCell ref="D7:E7"/>
    <mergeCell ref="D11:E11"/>
    <mergeCell ref="G11:H11"/>
    <mergeCell ref="G18:H18"/>
    <mergeCell ref="G19:H19"/>
    <mergeCell ref="D18:E18"/>
    <mergeCell ref="D19:E19"/>
    <mergeCell ref="D14:E14"/>
    <mergeCell ref="D15:E15"/>
    <mergeCell ref="G14:H14"/>
    <mergeCell ref="G15:H15"/>
  </mergeCells>
  <phoneticPr fontId="1"/>
  <pageMargins left="0.55118110236220474" right="0.55118110236220474" top="0.43307086614173229" bottom="0.43307086614173229" header="0" footer="0"/>
  <pageSetup paperSize="9" scale="99" orientation="portrait" horizontalDpi="4294967293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一覧</vt:lpstr>
      <vt:lpstr>印刷用参加者名簿　</vt:lpstr>
      <vt:lpstr>Vlookup札</vt:lpstr>
      <vt:lpstr>Vlookup名札</vt:lpstr>
      <vt:lpstr>Vlookup札!Print_Area</vt:lpstr>
      <vt:lpstr>Vlookup名札!Print_Area</vt:lpstr>
      <vt:lpstr>一覧!Print_Area</vt:lpstr>
      <vt:lpstr>'印刷用参加者名簿　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茂呂</dc:creator>
  <cp:lastModifiedBy>茂呂良彦</cp:lastModifiedBy>
  <cp:lastPrinted>2016-04-14T08:37:24Z</cp:lastPrinted>
  <dcterms:created xsi:type="dcterms:W3CDTF">2006-05-30T06:35:30Z</dcterms:created>
  <dcterms:modified xsi:type="dcterms:W3CDTF">2020-12-30T12:36:43Z</dcterms:modified>
</cp:coreProperties>
</file>